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filesv\ayagawa\somu\共通\10_財政\☆財政\R4年度\財政関係（庶務）\20220920_（リマインド）【香川県自治振興課：9／20〆】令和２年度財政状況資料集の作成について（２回目）\04_HPアップロー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<sst xmlns="http://schemas.openxmlformats.org/spreadsheetml/2006/main" count="1165" uniqueCount="625">
  <si>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</si>
  <si>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</si>
  <si>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</si>
  <si>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</si>
  <si>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</si>
  <si>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</si>
  <si>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</si>
  <si>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</si>
  <si>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</si>
  <si>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</si>
  <si>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</si>
  <si>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</si>
  <si>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</si>
  <si>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</si>
  <si>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</si>
  <si>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</si>
  <si>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</si>
  <si>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</si>
  <si>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</si>
  <si>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</si>
  <si>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</si>
  <si>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</si>
  <si>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</si>
  <si>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</si>
  <si>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</si>
  <si>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</si>
  <si>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</si>
  <si>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</si>
  <si>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</si>
  <si>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</si>
  <si>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</si>
  <si>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</si>
  <si>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</si>
  <si>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</si>
  <si>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</si>
  <si>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</si>
  <si>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</si>
  <si>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</si>
  <si>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</si>
  <si>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</si>
  <si>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</si>
  <si>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</si>
  <si>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</si>
  <si>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</si>
  <si>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</si>
  <si>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</si>
  <si>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</si>
  <si>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</si>
  <si>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</si>
  <si>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</si>
  <si>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</si>
  <si>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</si>
  <si>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</si>
  <si>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</si>
  <si>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</si>
  <si>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</si>
  <si>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</si>
  <si>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</si>
  <si>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</si>
  <si>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</si>
  <si>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</si>
  <si>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</si>
  <si>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</si>
  <si>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</si>
  <si>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</si>
  <si>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</si>
  <si>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</si>
  <si>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</si>
  <si>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</si>
  <si>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</si>
  <si>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</si>
  <si>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</si>
  <si>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</si>
  <si>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</si>
  <si>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</si>
  <si>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</si>
  <si>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</si>
  <si>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</si>
  <si>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</si>
  <si>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</si>
  <si>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</si>
  <si>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</si>
  <si>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</si>
  <si>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</si>
  <si>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</si>
  <si>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</si>
  <si>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</si>
  <si>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</si>
  <si>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</si>
  <si>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</si>
  <si>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</si>
  <si>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</si>
  <si>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</si>
  <si>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</si>
  <si>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</si>
  <si>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</si>
  <si>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</si>
  <si>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</si>
  <si>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</si>
  <si>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</si>
  <si>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</si>
  <si>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</si>
  <si>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</si>
  <si>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</si>
  <si>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</si>
  <si>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</si>
  <si>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</si>
  <si>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</si>
  <si>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</si>
  <si>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</si>
  <si>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</si>
  <si>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</si>
  <si>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</si>
  <si>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</si>
  <si>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</si>
  <si>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</si>
  <si>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</si>
  <si>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</si>
  <si>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</si>
  <si>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</si>
  <si>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</si>
  <si>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</si>
  <si>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</si>
  <si>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</si>
  <si>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</si>
  <si>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</si>
  <si>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</si>
  <si>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</si>
  <si>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</si>
  <si>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</si>
  <si>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</si>
  <si>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</si>
  <si>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</si>
  <si>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</si>
  <si>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</si>
  <si>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</si>
  <si>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</si>
  <si>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</si>
  <si>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</si>
  <si>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</si>
  <si>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</si>
  <si>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</si>
  <si>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</si>
  <si>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</si>
  <si>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</si>
  <si>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</si>
  <si>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</si>
  <si>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</si>
  <si>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</si>
  <si>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</si>
  <si>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</si>
  <si>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</si>
  <si>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</si>
  <si>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</si>
  <si>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</si>
  <si>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</si>
  <si>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</si>
  <si>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</si>
  <si>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</si>
  <si>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</si>
  <si>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</si>
  <si>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</si>
  <si>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</si>
  <si>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</si>
  <si>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</si>
  <si>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</si>
  <si>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</si>
  <si>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</si>
  <si>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</si>
  <si>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</si>
  <si>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</si>
  <si>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</si>
  <si>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</si>
  <si>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</si>
  <si>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</si>
  <si>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</si>
  <si>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</si>
  <si>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</si>
  <si>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</si>
  <si>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</si>
  <si>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</si>
  <si>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</si>
  <si>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</si>
  <si>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</si>
  <si>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</si>
  <si>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</si>
  <si>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</si>
  <si>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</si>
  <si>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</si>
  <si>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</si>
  <si>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</si>
  <si>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</si>
  <si>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</si>
  <si>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</si>
  <si>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</si>
  <si>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</si>
  <si>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</si>
  <si>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</si>
  <si>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</si>
  <si>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</si>
  <si>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</si>
  <si>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</si>
  <si>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</si>
  <si>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</si>
  <si>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</si>
  <si>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</si>
  <si>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</si>
  <si>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</si>
  <si>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</si>
  <si>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</si>
  <si>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</si>
  <si>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</si>
  <si>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</si>
  <si>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</si>
  <si>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</si>
  <si>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</si>
  <si>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香川県綾川町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</si>
  <si>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</si>
  <si>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</si>
  <si>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</si>
  <si>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</si>
  <si>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</si>
  <si>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</si>
  <si>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</si>
  <si>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</si>
  <si>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</si>
  <si>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</si>
  <si>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</si>
  <si>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</si>
  <si>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</si>
  <si>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</si>
  <si>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</si>
  <si>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</si>
  <si>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</si>
  <si>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</si>
  <si>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</si>
  <si>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</si>
  <si>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</si>
  <si>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</si>
  <si>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</si>
  <si>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</si>
  <si>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</si>
  <si>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</si>
  <si>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</si>
  <si>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</si>
  <si>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</si>
  <si>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</si>
  <si>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</si>
  <si>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</si>
  <si>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</si>
  <si>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</si>
  <si>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</si>
  <si>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</si>
  <si>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</si>
  <si>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</si>
  <si>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</si>
  <si>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</si>
  <si>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</si>
  <si>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</si>
  <si>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</si>
  <si>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</si>
  <si>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</si>
  <si>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</si>
  <si>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</si>
  <si>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</si>
  <si>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</si>
  <si>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</si>
  <si>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</si>
  <si>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</si>
  <si>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</si>
  <si>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</si>
  <si>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</si>
  <si>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</si>
  <si>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</si>
  <si>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</si>
  <si>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</si>
  <si>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</si>
  <si>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</si>
  <si>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</si>
  <si>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</si>
  <si>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</si>
  <si>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</si>
  <si>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</si>
  <si>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</si>
  <si>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</si>
  <si>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</si>
  <si>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</si>
  <si>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</si>
  <si>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</si>
  <si>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</si>
  <si>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</si>
  <si>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</si>
  <si>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</si>
  <si>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</si>
  <si>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</si>
  <si>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</si>
  <si>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</si>
  <si>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</si>
  <si>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</si>
  <si>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</si>
  <si>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</si>
  <si>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</si>
  <si>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</si>
  <si>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</si>
  <si>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</si>
  <si>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</si>
  <si>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</si>
  <si>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</si>
  <si>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</si>
  <si>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</si>
  <si>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</si>
  <si>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</si>
  <si>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</si>
  <si>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</si>
  <si>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</si>
  <si>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</si>
  <si>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</si>
  <si>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</si>
  <si>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</si>
  <si>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</si>
  <si>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</si>
  <si>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</si>
  <si>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</si>
  <si>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</si>
  <si>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</si>
  <si>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</si>
  <si>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</si>
  <si>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</si>
  <si>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</si>
  <si>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</si>
  <si>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</si>
  <si>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</si>
  <si>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</si>
  <si>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</si>
  <si>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</si>
  <si>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</si>
  <si>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</si>
  <si>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</si>
  <si>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</si>
  <si>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</si>
  <si>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</si>
  <si>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</si>
  <si>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</si>
  <si>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</si>
  <si>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</si>
  <si>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</si>
  <si>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</si>
  <si>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</si>
  <si>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</si>
  <si>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</si>
  <si>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</si>
  <si>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</si>
  <si>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</si>
  <si>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</si>
  <si>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</si>
  <si>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</si>
  <si>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</si>
  <si>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</si>
  <si>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</si>
  <si>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</si>
  <si>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</si>
  <si>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</si>
  <si>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</si>
  <si>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</si>
  <si>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</si>
  <si>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</si>
  <si>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</si>
  <si>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</si>
  <si>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</si>
  <si>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</si>
  <si>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香川県綾川町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</si>
  <si>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</si>
  <si>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</si>
  <si>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</si>
  <si>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</si>
  <si>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</si>
  <si>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</si>
  <si>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</si>
  <si>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</si>
  <si>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</si>
  <si>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</si>
  <si>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</si>
  <si>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</si>
  <si>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</si>
  <si>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</si>
  <si>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</si>
  <si>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</si>
  <si>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</si>
  <si>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</si>
  <si>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</si>
  <si>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</si>
  <si>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</si>
  <si>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</si>
  <si>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</si>
  <si>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</si>
  <si>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</si>
  <si>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</si>
  <si>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</si>
  <si>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</si>
  <si>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</si>
  <si>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</si>
  <si>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</si>
  <si>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</si>
  <si>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</si>
  <si>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</si>
  <si>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</si>
  <si>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</si>
  <si>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</si>
  <si>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</si>
  <si>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</si>
  <si>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</si>
  <si>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</si>
  <si>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</si>
  <si>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</si>
  <si>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</si>
  <si>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法適用企業</t>
    <phoneticPr fontId="5"/>
  </si>
  <si>
    <t>介護老人保健施設事業会計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</si>
  <si>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</si>
  <si>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</si>
  <si>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</si>
  <si>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</si>
  <si>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</si>
  <si>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</si>
  <si>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</si>
  <si>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</si>
  <si>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</si>
  <si>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</si>
  <si>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</si>
  <si>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</si>
  <si>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</si>
  <si>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</si>
  <si>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</si>
  <si>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</si>
  <si>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</si>
  <si>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</si>
  <si>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</si>
  <si>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</si>
  <si>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</si>
  <si>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</si>
  <si>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</si>
  <si>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</si>
  <si>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</si>
  <si>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</si>
  <si>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</si>
  <si>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</si>
  <si>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</si>
  <si>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</si>
  <si>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</si>
  <si>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</si>
  <si>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</si>
  <si>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</si>
  <si>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</si>
  <si>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</si>
  <si>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</si>
  <si>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</si>
  <si>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</si>
  <si>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</si>
  <si>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</si>
  <si>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</si>
  <si>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</si>
  <si>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</si>
  <si>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</si>
  <si>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</si>
  <si>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</si>
  <si>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</si>
  <si>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</si>
  <si>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</si>
  <si>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</si>
  <si>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</si>
  <si>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</si>
  <si>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</si>
  <si>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</si>
  <si>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</si>
  <si>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</si>
  <si>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</si>
  <si>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</si>
  <si>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</si>
  <si>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</si>
  <si>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</si>
  <si>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</si>
  <si>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</si>
  <si>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</si>
  <si>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</si>
  <si>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国民健康保険陶病院事業会計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</si>
  <si>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</si>
  <si>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</si>
  <si>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</si>
  <si>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</si>
  <si>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</si>
  <si>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</si>
  <si>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</si>
  <si>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</si>
  <si>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</si>
  <si>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</si>
  <si>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</si>
  <si>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</si>
  <si>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</si>
  <si>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</si>
  <si>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</si>
  <si>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</si>
  <si>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</si>
  <si>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</si>
  <si>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</si>
  <si>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</si>
  <si>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</si>
  <si>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</si>
  <si>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</si>
  <si>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</si>
  <si>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</si>
  <si>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</si>
  <si>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</si>
  <si>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</si>
  <si>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</si>
  <si>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</si>
  <si>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</si>
  <si>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</si>
  <si>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</si>
  <si>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</si>
  <si>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</si>
  <si>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</si>
  <si>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</si>
  <si>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</si>
  <si>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</si>
  <si>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</si>
  <si>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</si>
  <si>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</si>
  <si>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</si>
  <si>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</si>
  <si>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</si>
  <si>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</si>
  <si>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</si>
  <si>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</si>
  <si>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</si>
  <si>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</si>
  <si>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</si>
  <si>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</si>
  <si>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</si>
  <si>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</si>
  <si>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</si>
  <si>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</si>
  <si>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</si>
  <si>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</si>
  <si>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</si>
  <si>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</si>
  <si>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</si>
  <si>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</si>
  <si>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</si>
  <si>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</si>
  <si>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</si>
  <si>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</si>
  <si>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</si>
  <si>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</si>
  <si>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</si>
  <si>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</si>
  <si>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</si>
  <si>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</si>
  <si>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</si>
  <si>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</si>
  <si>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</si>
  <si>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</si>
  <si>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</si>
  <si>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</si>
  <si>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</si>
  <si>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</si>
  <si>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</si>
  <si>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</si>
  <si>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</si>
  <si>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</si>
  <si>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</si>
  <si>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</si>
  <si>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</si>
  <si>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14.92</t>
  </si>
  <si>
    <t>▲ 14.61</t>
  </si>
  <si>
    <t>▲ 5.56</t>
  </si>
  <si>
    <t>▲ 5.50</t>
  </si>
  <si>
    <t>▲ 8.88</t>
  </si>
  <si>
    <t>国民健康保険陶病院事業会計</t>
  </si>
  <si>
    <t>一般会計</t>
  </si>
  <si>
    <t>介護保険特別会計</t>
  </si>
  <si>
    <t>介護老人保健施設事業会計</t>
  </si>
  <si>
    <t>下水道事業特別会計</t>
  </si>
  <si>
    <t>国民健康保険特別会計</t>
  </si>
  <si>
    <t>国民健康保険診療所特別会計</t>
  </si>
  <si>
    <t>火葬事業特別会計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</si>
  <si>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</si>
  <si>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</si>
  <si>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</si>
  <si>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</si>
  <si>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</si>
  <si>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</si>
  <si>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</si>
  <si>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</si>
  <si>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</si>
  <si>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香川県市町総合事務組合</t>
    <phoneticPr fontId="2"/>
  </si>
  <si>
    <t>香川県広域水道企業団（水道事業会計）</t>
    <phoneticPr fontId="2"/>
  </si>
  <si>
    <t>香川県広域水道企業団（工業用水道事業会計）</t>
    <phoneticPr fontId="2"/>
  </si>
  <si>
    <t>香川県後期高齢者医療広域連合（後期高齢者医療事業）</t>
    <phoneticPr fontId="2"/>
  </si>
  <si>
    <t>香川県後期高齢者医療広域連合（一般会計）</t>
    <phoneticPr fontId="2"/>
  </si>
  <si>
    <t>株式会社綾南プラザ</t>
    <rPh sb="0" eb="2">
      <t>カブシキ</t>
    </rPh>
    <rPh sb="2" eb="4">
      <t>カイシャ</t>
    </rPh>
    <rPh sb="4" eb="6">
      <t>リョウナン</t>
    </rPh>
    <phoneticPr fontId="2"/>
  </si>
  <si>
    <t>有限会社綾歌南部農業振興公社</t>
    <rPh sb="0" eb="2">
      <t>ユウゲン</t>
    </rPh>
    <rPh sb="2" eb="4">
      <t>カイシャ</t>
    </rPh>
    <rPh sb="4" eb="6">
      <t>アヤウタ</t>
    </rPh>
    <rPh sb="6" eb="8">
      <t>ナンブ</t>
    </rPh>
    <rPh sb="8" eb="10">
      <t>ノウギョウ</t>
    </rPh>
    <rPh sb="10" eb="12">
      <t>シンコウ</t>
    </rPh>
    <rPh sb="12" eb="14">
      <t>コウシャ</t>
    </rPh>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</si>
  <si>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</si>
  <si>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</si>
  <si>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</si>
  <si>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</si>
  <si>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</si>
  <si>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</si>
  <si>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塵埃埋立場建設基金</t>
  </si>
  <si>
    <t>子育て支援基金</t>
  </si>
  <si>
    <t>学校施設整備基金</t>
  </si>
  <si>
    <t>公共施設等長寿命化基金</t>
    <phoneticPr fontId="2"/>
  </si>
  <si>
    <t>育英事業基金</t>
    <rPh sb="0" eb="2">
      <t>イクエイ</t>
    </rPh>
    <rPh sb="2" eb="4">
      <t>ジギョウ</t>
    </rPh>
    <rPh sb="4" eb="6">
      <t>キキン</t>
    </rPh>
    <phoneticPr fontId="2"/>
  </si>
  <si>
    <t>実質公債費比率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</si>
  <si>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</si>
  <si>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</si>
  <si>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</si>
  <si>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</si>
  <si>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</si>
  <si>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については類似団体平均を大きく下回っている。これは、合併後より取り組んでいる集中改革プランにおいて地方債の新規発行を抑制していることに起因する。今後も引き続き事業の必要性を見極めながら歳出を抑制していくとともに、公債費等義務的経費の削減を中心とする行財政改革をすすめていくことで、更なる財政の健全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</si>
  <si>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</si>
  <si>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</si>
  <si>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</si>
  <si>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行財政改革大綱において地方債の新規発行を抑制してきた結果、将来負担比率は類似団体平均を大きく下回っている。また、有形固定資産減価償却率についても類似団体の平均を下回ることができているが、これは公共施設等総合管理計画において公共施設等の延べ床面積を５％削減するという目標を設定しており、それに向けて取り組んでいることが要因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</si>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</sst>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E440-47B7-9968-A42B8A7125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47691</c:v>
                </c:pt>
                <c:pt idx="1">
                  <c:v>54660</c:v>
                </c:pt>
                <c:pt idx="2">
                  <c:v>47383</c:v>
                </c:pt>
                <c:pt idx="3">
                  <c:v>75491</c:v>
                </c:pt>
                <c:pt idx="4">
                  <c:v>76907</c:v>
                </c:pt>
              </c:numCache>
            </c:numRef>
          </c:val>
          <c:smooth val="0"/>
          <c:extLst>
            <c:ext xmlns:c16="http://schemas.microsoft.com/office/drawing/2014/chart" uri="{C3380CC4-5D6E-409C-BE32-E72D297353CC}">
              <c16:uniqueId val="{00000001-E440-47B7-9968-A42B8A7125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12.18</c:v>
                </c:pt>
                <c:pt idx="1">
                  <c:v>12.08</c:v>
                </c:pt>
                <c:pt idx="2">
                  <c:v>9.27</c:v>
                </c:pt>
                <c:pt idx="3">
                  <c:v>9.64</c:v>
                </c:pt>
                <c:pt idx="4">
                  <c:v>7.12</c:v>
                </c:pt>
              </c:numCache>
            </c:numRef>
          </c:val>
          <c:extLst>
            <c:ext xmlns:c16="http://schemas.microsoft.com/office/drawing/2014/chart" uri="{C3380CC4-5D6E-409C-BE32-E72D297353CC}">
              <c16:uniqueId val="{00000000-7788-4FB7-A11B-77AA30CB1E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66.09</c:v>
                </c:pt>
                <c:pt idx="1">
                  <c:v>62.67</c:v>
                </c:pt>
                <c:pt idx="2">
                  <c:v>71.08</c:v>
                </c:pt>
                <c:pt idx="3">
                  <c:v>74.819999999999993</c:v>
                </c:pt>
                <c:pt idx="4">
                  <c:v>71.97</c:v>
                </c:pt>
              </c:numCache>
            </c:numRef>
          </c:val>
          <c:extLst>
            <c:ext xmlns:c16="http://schemas.microsoft.com/office/drawing/2014/chart" uri="{C3380CC4-5D6E-409C-BE32-E72D297353CC}">
              <c16:uniqueId val="{00000001-7788-4FB7-A11B-77AA30CB1E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-14.92</c:v>
                </c:pt>
                <c:pt idx="1">
                  <c:v>-14.61</c:v>
                </c:pt>
                <c:pt idx="2">
                  <c:v>-5.56</c:v>
                </c:pt>
                <c:pt idx="3">
                  <c:v>-5.5</c:v>
                </c:pt>
                <c:pt idx="4">
                  <c:v>-8.8800000000000008</c:v>
                </c:pt>
              </c:numCache>
            </c:numRef>
          </c:val>
          <c:smooth val="0"/>
          <c:extLst>
            <c:ext xmlns:c16="http://schemas.microsoft.com/office/drawing/2014/chart" uri="{C3380CC4-5D6E-409C-BE32-E72D297353CC}">
              <c16:uniqueId val="{00000002-7788-4FB7-A11B-77AA30CB1E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7.2</c:v>
                </c:pt>
                <c:pt idx="2">
                  <c:v>#N/A</c:v>
                </c:pt>
                <c:pt idx="3">
                  <c:v>6.99</c:v>
                </c:pt>
                <c:pt idx="4">
                  <c:v>#N/A</c:v>
                </c:pt>
                <c:pt idx="5">
                  <c:v>0.11</c:v>
                </c:pt>
                <c:pt idx="6">
                  <c:v>#N/A</c:v>
                </c:pt>
                <c:pt idx="7">
                  <c:v>0.04</c:v>
                </c:pt>
                <c:pt idx="8">
                  <c:v>#N/A</c:v>
                </c:pt>
                <c:pt idx="9">
                  <c:v>0.05</c:v>
                </c:pt>
              </c:numCache>
            </c:numRef>
          </c:val>
          <c:extLst>
            <c:ext xmlns:c16="http://schemas.microsoft.com/office/drawing/2014/chart" uri="{C3380CC4-5D6E-409C-BE32-E72D297353CC}">
              <c16:uniqueId val="{00000000-A344-4A33-B526-8A9B6AB384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44-4A33-B526-8A9B6AB38461}"/>
            </c:ext>
          </c:extLst>
        </c:ser>
        <c:ser>
          <c:idx val="2"/>
          <c:order val="2"/>
          <c:tx>
            <c:strRef>
              <c:f>データシート!$A$29</c:f>
              <c:strCache>
                <c:ptCount val="1"/>
                <c:pt idx="0">
                  <c:v>火葬事業特別会計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0.04</c:v>
                </c:pt>
                <c:pt idx="4">
                  <c:v>#N/A</c:v>
                </c:pt>
                <c:pt idx="5">
                  <c:v>0.02</c:v>
                </c:pt>
                <c:pt idx="6">
                  <c:v>#N/A</c:v>
                </c:pt>
                <c:pt idx="7">
                  <c:v>0.02</c:v>
                </c:pt>
                <c:pt idx="8">
                  <c:v>#N/A</c:v>
                </c:pt>
                <c:pt idx="9">
                  <c:v>0.03</c:v>
                </c:pt>
              </c:numCache>
            </c:numRef>
          </c:val>
          <c:extLst>
            <c:ext xmlns:c16="http://schemas.microsoft.com/office/drawing/2014/chart" uri="{C3380CC4-5D6E-409C-BE32-E72D297353CC}">
              <c16:uniqueId val="{00000002-A344-4A33-B526-8A9B6AB38461}"/>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0.22</c:v>
                </c:pt>
                <c:pt idx="2">
                  <c:v>#N/A</c:v>
                </c:pt>
                <c:pt idx="3">
                  <c:v>0.24</c:v>
                </c:pt>
                <c:pt idx="4">
                  <c:v>#N/A</c:v>
                </c:pt>
                <c:pt idx="5">
                  <c:v>0.18</c:v>
                </c:pt>
                <c:pt idx="6">
                  <c:v>#N/A</c:v>
                </c:pt>
                <c:pt idx="7">
                  <c:v>0.13</c:v>
                </c:pt>
                <c:pt idx="8">
                  <c:v>#N/A</c:v>
                </c:pt>
                <c:pt idx="9">
                  <c:v>0.1</c:v>
                </c:pt>
              </c:numCache>
            </c:numRef>
          </c:val>
          <c:extLst>
            <c:ext xmlns:c16="http://schemas.microsoft.com/office/drawing/2014/chart" uri="{C3380CC4-5D6E-409C-BE32-E72D297353CC}">
              <c16:uniqueId val="{00000003-A344-4A33-B526-8A9B6AB3846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c:v>
                </c:pt>
                <c:pt idx="2">
                  <c:v>#N/A</c:v>
                </c:pt>
                <c:pt idx="3">
                  <c:v>1.53</c:v>
                </c:pt>
                <c:pt idx="4">
                  <c:v>#N/A</c:v>
                </c:pt>
                <c:pt idx="5">
                  <c:v>1.35</c:v>
                </c:pt>
                <c:pt idx="6">
                  <c:v>#N/A</c:v>
                </c:pt>
                <c:pt idx="7">
                  <c:v>0.26</c:v>
                </c:pt>
                <c:pt idx="8">
                  <c:v>#N/A</c:v>
                </c:pt>
                <c:pt idx="9">
                  <c:v>0.19</c:v>
                </c:pt>
              </c:numCache>
            </c:numRef>
          </c:val>
          <c:extLst>
            <c:ext xmlns:c16="http://schemas.microsoft.com/office/drawing/2014/chart" uri="{C3380CC4-5D6E-409C-BE32-E72D297353CC}">
              <c16:uniqueId val="{00000004-A344-4A33-B526-8A9B6AB3846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0.28999999999999998</c:v>
                </c:pt>
                <c:pt idx="2">
                  <c:v>#N/A</c:v>
                </c:pt>
                <c:pt idx="3">
                  <c:v>0.13</c:v>
                </c:pt>
                <c:pt idx="4">
                  <c:v>#N/A</c:v>
                </c:pt>
                <c:pt idx="5">
                  <c:v>0.28999999999999998</c:v>
                </c:pt>
                <c:pt idx="6">
                  <c:v>#N/A</c:v>
                </c:pt>
                <c:pt idx="7">
                  <c:v>0.26</c:v>
                </c:pt>
                <c:pt idx="8">
                  <c:v>#N/A</c:v>
                </c:pt>
                <c:pt idx="9">
                  <c:v>0.34</c:v>
                </c:pt>
              </c:numCache>
            </c:numRef>
          </c:val>
          <c:extLst>
            <c:ext xmlns:c16="http://schemas.microsoft.com/office/drawing/2014/chart" uri="{C3380CC4-5D6E-409C-BE32-E72D297353CC}">
              <c16:uniqueId val="{00000005-A344-4A33-B526-8A9B6AB38461}"/>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c:v>
                </c:pt>
                <c:pt idx="2">
                  <c:v>#N/A</c:v>
                </c:pt>
                <c:pt idx="3">
                  <c:v>1.94</c:v>
                </c:pt>
                <c:pt idx="4">
                  <c:v>#N/A</c:v>
                </c:pt>
                <c:pt idx="5">
                  <c:v>1.28</c:v>
                </c:pt>
                <c:pt idx="6">
                  <c:v>#N/A</c:v>
                </c:pt>
                <c:pt idx="7">
                  <c:v>0.6</c:v>
                </c:pt>
                <c:pt idx="8">
                  <c:v>#N/A</c:v>
                </c:pt>
                <c:pt idx="9">
                  <c:v>0.86</c:v>
                </c:pt>
              </c:numCache>
            </c:numRef>
          </c:val>
          <c:extLst>
            <c:ext xmlns:c16="http://schemas.microsoft.com/office/drawing/2014/chart" uri="{C3380CC4-5D6E-409C-BE32-E72D297353CC}">
              <c16:uniqueId val="{00000006-A344-4A33-B526-8A9B6AB3846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0.72</c:v>
                </c:pt>
                <c:pt idx="2">
                  <c:v>#N/A</c:v>
                </c:pt>
                <c:pt idx="3">
                  <c:v>0.92</c:v>
                </c:pt>
                <c:pt idx="4">
                  <c:v>#N/A</c:v>
                </c:pt>
                <c:pt idx="5">
                  <c:v>1.22</c:v>
                </c:pt>
                <c:pt idx="6">
                  <c:v>#N/A</c:v>
                </c:pt>
                <c:pt idx="7">
                  <c:v>1.53</c:v>
                </c:pt>
                <c:pt idx="8">
                  <c:v>#N/A</c:v>
                </c:pt>
                <c:pt idx="9">
                  <c:v>1.75</c:v>
                </c:pt>
              </c:numCache>
            </c:numRef>
          </c:val>
          <c:extLst>
            <c:ext xmlns:c16="http://schemas.microsoft.com/office/drawing/2014/chart" uri="{C3380CC4-5D6E-409C-BE32-E72D297353CC}">
              <c16:uniqueId val="{00000007-A344-4A33-B526-8A9B6AB384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12.04</c:v>
                </c:pt>
                <c:pt idx="2">
                  <c:v>#N/A</c:v>
                </c:pt>
                <c:pt idx="3">
                  <c:v>12</c:v>
                </c:pt>
                <c:pt idx="4">
                  <c:v>#N/A</c:v>
                </c:pt>
                <c:pt idx="5">
                  <c:v>9.16</c:v>
                </c:pt>
                <c:pt idx="6">
                  <c:v>#N/A</c:v>
                </c:pt>
                <c:pt idx="7">
                  <c:v>9.58</c:v>
                </c:pt>
                <c:pt idx="8">
                  <c:v>#N/A</c:v>
                </c:pt>
                <c:pt idx="9">
                  <c:v>7.05</c:v>
                </c:pt>
              </c:numCache>
            </c:numRef>
          </c:val>
          <c:extLst>
            <c:ext xmlns:c16="http://schemas.microsoft.com/office/drawing/2014/chart" uri="{C3380CC4-5D6E-409C-BE32-E72D297353CC}">
              <c16:uniqueId val="{00000008-A344-4A33-B526-8A9B6AB38461}"/>
            </c:ext>
          </c:extLst>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34.22</c:v>
                </c:pt>
                <c:pt idx="2">
                  <c:v>#N/A</c:v>
                </c:pt>
                <c:pt idx="3">
                  <c:v>33.840000000000003</c:v>
                </c:pt>
                <c:pt idx="4">
                  <c:v>#N/A</c:v>
                </c:pt>
                <c:pt idx="5">
                  <c:v>34.840000000000003</c:v>
                </c:pt>
                <c:pt idx="6">
                  <c:v>#N/A</c:v>
                </c:pt>
                <c:pt idx="7">
                  <c:v>36.799999999999997</c:v>
                </c:pt>
                <c:pt idx="8">
                  <c:v>#N/A</c:v>
                </c:pt>
                <c:pt idx="9">
                  <c:v>34.950000000000003</c:v>
                </c:pt>
              </c:numCache>
            </c:numRef>
          </c:val>
          <c:extLst>
            <c:ext xmlns:c16="http://schemas.microsoft.com/office/drawing/2014/chart" uri="{C3380CC4-5D6E-409C-BE32-E72D297353CC}">
              <c16:uniqueId val="{00000009-A344-4A33-B526-8A9B6AB384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806</c:v>
                </c:pt>
                <c:pt idx="5">
                  <c:v>809</c:v>
                </c:pt>
                <c:pt idx="8">
                  <c:v>800</c:v>
                </c:pt>
                <c:pt idx="11">
                  <c:v>754</c:v>
                </c:pt>
                <c:pt idx="14">
                  <c:v>756</c:v>
                </c:pt>
              </c:numCache>
            </c:numRef>
          </c:val>
          <c:extLst>
            <c:ext xmlns:c16="http://schemas.microsoft.com/office/drawing/2014/chart" uri="{C3380CC4-5D6E-409C-BE32-E72D297353CC}">
              <c16:uniqueId val="{00000000-17A3-48BF-8AC3-0935AC9E07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A3-48BF-8AC3-0935AC9E07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4</c:v>
                </c:pt>
                <c:pt idx="9">
                  <c:v>3</c:v>
                </c:pt>
                <c:pt idx="12">
                  <c:v>2</c:v>
                </c:pt>
              </c:numCache>
            </c:numRef>
          </c:val>
          <c:extLst>
            <c:ext xmlns:c16="http://schemas.microsoft.com/office/drawing/2014/chart" uri="{C3380CC4-5D6E-409C-BE32-E72D297353CC}">
              <c16:uniqueId val="{00000002-17A3-48BF-8AC3-0935AC9E07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3-17A3-48BF-8AC3-0935AC9E07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270</c:v>
                </c:pt>
                <c:pt idx="3">
                  <c:v>256</c:v>
                </c:pt>
                <c:pt idx="6">
                  <c:v>254</c:v>
                </c:pt>
                <c:pt idx="9">
                  <c:v>257</c:v>
                </c:pt>
                <c:pt idx="12">
                  <c:v>262</c:v>
                </c:pt>
              </c:numCache>
            </c:numRef>
          </c:val>
          <c:extLst>
            <c:ext xmlns:c16="http://schemas.microsoft.com/office/drawing/2014/chart" uri="{C3380CC4-5D6E-409C-BE32-E72D297353CC}">
              <c16:uniqueId val="{00000004-17A3-48BF-8AC3-0935AC9E07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A3-48BF-8AC3-0935AC9E07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A3-48BF-8AC3-0935AC9E07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487</c:v>
                </c:pt>
                <c:pt idx="3">
                  <c:v>452</c:v>
                </c:pt>
                <c:pt idx="6">
                  <c:v>416</c:v>
                </c:pt>
                <c:pt idx="9">
                  <c:v>345</c:v>
                </c:pt>
                <c:pt idx="12">
                  <c:v>337</c:v>
                </c:pt>
              </c:numCache>
            </c:numRef>
          </c:val>
          <c:extLst>
            <c:ext xmlns:c16="http://schemas.microsoft.com/office/drawing/2014/chart" uri="{C3380CC4-5D6E-409C-BE32-E72D297353CC}">
              <c16:uniqueId val="{00000007-17A3-48BF-8AC3-0935AC9E07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c:v>
                </c:pt>
                <c:pt idx="2">
                  <c:v>#N/A</c:v>
                </c:pt>
                <c:pt idx="3">
                  <c:v>#N/A</c:v>
                </c:pt>
                <c:pt idx="4">
                  <c:v>-97</c:v>
                </c:pt>
                <c:pt idx="5">
                  <c:v>#N/A</c:v>
                </c:pt>
                <c:pt idx="6">
                  <c:v>#N/A</c:v>
                </c:pt>
                <c:pt idx="7">
                  <c:v>-125</c:v>
                </c:pt>
                <c:pt idx="8">
                  <c:v>#N/A</c:v>
                </c:pt>
                <c:pt idx="9">
                  <c:v>#N/A</c:v>
                </c:pt>
                <c:pt idx="10">
                  <c:v>-149</c:v>
                </c:pt>
                <c:pt idx="11">
                  <c:v>#N/A</c:v>
                </c:pt>
                <c:pt idx="12">
                  <c:v>#N/A</c:v>
                </c:pt>
                <c:pt idx="13">
                  <c:v>-155</c:v>
                </c:pt>
                <c:pt idx="14">
                  <c:v>#N/A</c:v>
                </c:pt>
              </c:numCache>
            </c:numRef>
          </c:val>
          <c:smooth val="0"/>
          <c:extLst>
            <c:ext xmlns:c16="http://schemas.microsoft.com/office/drawing/2014/chart" uri="{C3380CC4-5D6E-409C-BE32-E72D297353CC}">
              <c16:uniqueId val="{00000008-17A3-48BF-8AC3-0935AC9E07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9071</c:v>
                </c:pt>
                <c:pt idx="5">
                  <c:v>8904</c:v>
                </c:pt>
                <c:pt idx="8">
                  <c:v>8833</c:v>
                </c:pt>
                <c:pt idx="11">
                  <c:v>9079</c:v>
                </c:pt>
                <c:pt idx="14">
                  <c:v>8943</c:v>
                </c:pt>
              </c:numCache>
            </c:numRef>
          </c:val>
          <c:extLst>
            <c:ext xmlns:c16="http://schemas.microsoft.com/office/drawing/2014/chart" uri="{C3380CC4-5D6E-409C-BE32-E72D297353CC}">
              <c16:uniqueId val="{00000000-CDAE-4C87-A64E-0309074678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92</c:v>
                </c:pt>
                <c:pt idx="5">
                  <c:v>73</c:v>
                </c:pt>
                <c:pt idx="8">
                  <c:v>51</c:v>
                </c:pt>
                <c:pt idx="11">
                  <c:v>33</c:v>
                </c:pt>
                <c:pt idx="14">
                  <c:v>21</c:v>
                </c:pt>
              </c:numCache>
            </c:numRef>
          </c:val>
          <c:extLst>
            <c:ext xmlns:c16="http://schemas.microsoft.com/office/drawing/2014/chart" uri="{C3380CC4-5D6E-409C-BE32-E72D297353CC}">
              <c16:uniqueId val="{00000001-CDAE-4C87-A64E-0309074678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7350</c:v>
                </c:pt>
                <c:pt idx="5">
                  <c:v>7773</c:v>
                </c:pt>
                <c:pt idx="8">
                  <c:v>8539</c:v>
                </c:pt>
                <c:pt idx="11">
                  <c:v>8459</c:v>
                </c:pt>
                <c:pt idx="14">
                  <c:v>8942</c:v>
                </c:pt>
              </c:numCache>
            </c:numRef>
          </c:val>
          <c:extLst>
            <c:ext xmlns:c16="http://schemas.microsoft.com/office/drawing/2014/chart" uri="{C3380CC4-5D6E-409C-BE32-E72D297353CC}">
              <c16:uniqueId val="{00000002-CDAE-4C87-A64E-0309074678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AE-4C87-A64E-0309074678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AE-4C87-A64E-0309074678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AE-4C87-A64E-0309074678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1508</c:v>
                </c:pt>
                <c:pt idx="3">
                  <c:v>1511</c:v>
                </c:pt>
                <c:pt idx="6">
                  <c:v>1264</c:v>
                </c:pt>
                <c:pt idx="9">
                  <c:v>1251</c:v>
                </c:pt>
                <c:pt idx="12">
                  <c:v>1077</c:v>
                </c:pt>
              </c:numCache>
            </c:numRef>
          </c:val>
          <c:extLst>
            <c:ext xmlns:c16="http://schemas.microsoft.com/office/drawing/2014/chart" uri="{C3380CC4-5D6E-409C-BE32-E72D297353CC}">
              <c16:uniqueId val="{00000006-CDAE-4C87-A64E-0309074678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DAE-4C87-A64E-0309074678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3462</c:v>
                </c:pt>
                <c:pt idx="3">
                  <c:v>3222</c:v>
                </c:pt>
                <c:pt idx="6">
                  <c:v>2932</c:v>
                </c:pt>
                <c:pt idx="9">
                  <c:v>2718</c:v>
                </c:pt>
                <c:pt idx="12">
                  <c:v>2544</c:v>
                </c:pt>
              </c:numCache>
            </c:numRef>
          </c:val>
          <c:extLst>
            <c:ext xmlns:c16="http://schemas.microsoft.com/office/drawing/2014/chart" uri="{C3380CC4-5D6E-409C-BE32-E72D297353CC}">
              <c16:uniqueId val="{00000008-CDAE-4C87-A64E-0309074678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DAE-4C87-A64E-0309074678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3699</c:v>
                </c:pt>
                <c:pt idx="3">
                  <c:v>3508</c:v>
                </c:pt>
                <c:pt idx="6">
                  <c:v>3467</c:v>
                </c:pt>
                <c:pt idx="9">
                  <c:v>4044</c:v>
                </c:pt>
                <c:pt idx="12">
                  <c:v>4062</c:v>
                </c:pt>
              </c:numCache>
            </c:numRef>
          </c:val>
          <c:extLst>
            <c:ext xmlns:c16="http://schemas.microsoft.com/office/drawing/2014/chart" uri="{C3380CC4-5D6E-409C-BE32-E72D297353CC}">
              <c16:uniqueId val="{0000000A-CDAE-4C87-A64E-0309074678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DAE-4C87-A64E-0309074678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4743</c:v>
                </c:pt>
                <c:pt idx="1">
                  <c:v>4916</c:v>
                </c:pt>
                <c:pt idx="2">
                  <c:v>4991</c:v>
                </c:pt>
              </c:numCache>
            </c:numRef>
          </c:val>
          <c:extLst>
            <c:ext xmlns:c16="http://schemas.microsoft.com/office/drawing/2014/chart" uri="{C3380CC4-5D6E-409C-BE32-E72D297353CC}">
              <c16:uniqueId val="{00000000-BB70-4550-9D99-9BC2600DC8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770</c:v>
                </c:pt>
                <c:pt idx="1">
                  <c:v>773</c:v>
                </c:pt>
                <c:pt idx="2">
                  <c:v>775</c:v>
                </c:pt>
              </c:numCache>
            </c:numRef>
          </c:val>
          <c:extLst>
            <c:ext xmlns:c16="http://schemas.microsoft.com/office/drawing/2014/chart" uri="{C3380CC4-5D6E-409C-BE32-E72D297353CC}">
              <c16:uniqueId val="{00000001-BB70-4550-9D99-9BC2600DC8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2369</c:v>
                </c:pt>
                <c:pt idx="1">
                  <c:v>2038</c:v>
                </c:pt>
                <c:pt idx="2">
                  <c:v>2396</c:v>
                </c:pt>
              </c:numCache>
            </c:numRef>
          </c:val>
          <c:extLst>
            <c:ext xmlns:c16="http://schemas.microsoft.com/office/drawing/2014/chart" uri="{C3380CC4-5D6E-409C-BE32-E72D297353CC}">
              <c16:uniqueId val="{00000002-BB70-4550-9D99-9BC2600DC8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{23F948AE-6248-4788-B743-5E940E322119}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B3D-4A3C-9A2D-6F26DA38BC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{790EEABB-6FD4-4D27-8236-C2C71DFB61B6}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3D-4A3C-9A2D-6F26DA38BC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{2675C1FB-8143-4F0B-AC64-A7D836B9771B}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3D-4A3C-9A2D-6F26DA38BC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{0C32E83F-0054-4905-92ED-B222FD846466}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3D-4A3C-9A2D-6F26DA38BC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{0205BC13-ABD9-443C-802D-684F316EA6D2}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3D-4A3C-9A2D-6F26DA38BC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{3865EE97-3600-47F6-9108-34792479B3ED}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B3D-4A3C-9A2D-6F26DA38BC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{C60793C3-544E-49E2-AB04-3D9D8B96D296}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B3D-4A3C-9A2D-6F26DA38BCF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{3DB7B470-505B-47FE-A93E-CB68774FA4A3}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B3D-4A3C-9A2D-6F26DA38BCF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{5B16D8F1-5A01-4413-98FA-38E1AAAEC893}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B3D-4A3C-9A2D-6F26DA38BC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55.8</c:v>
                </c:pt>
                <c:pt idx="16">
                  <c:v>57.3</c:v>
                </c:pt>
                <c:pt idx="24">
                  <c:v>57.2</c:v>
                </c:pt>
                <c:pt idx="32">
                  <c:v>57.6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B3D-4A3C-9A2D-6F26DA38BC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{728DC1D9-9833-4541-A087-2EAB1F71F54D}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B3D-4A3C-9A2D-6F26DA38BC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{62DC232E-6C78-423E-808B-B0620A09EDDE}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3D-4A3C-9A2D-6F26DA38BC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{4382BE1D-27DE-4FF0-A9C5-4A736B9CA8A6}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3D-4A3C-9A2D-6F26DA38BC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{BCDAE587-D072-4E9E-B633-FC08A46BB4BF}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3D-4A3C-9A2D-6F26DA38BC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{84D99A02-DA18-465E-8337-52657C75C448}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3D-4A3C-9A2D-6F26DA38BC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{BF2863CF-E840-4CB9-B115-5036046376D0}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B3D-4A3C-9A2D-6F26DA38BC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{B7B6CF41-669F-4523-9201-D412B6539DA4}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B3D-4A3C-9A2D-6F26DA38BCF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{2F3F9240-1958-4A20-B5FE-69017FDABAFD}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B3D-4A3C-9A2D-6F26DA38BCF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{2A3DC3E2-A8BD-45C1-8D36-783923CEF902}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B3D-4A3C-9A2D-6F26DA38BC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BB3D-4A3C-9A2D-6F26DA38BCF2}"/>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{900CD575-E9E4-41B6-A934-52E6FE6AD602}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0BF-417A-826F-EF02170FC2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{3239C559-B274-49B5-9BBB-C6A4F755EA7D}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BF-417A-826F-EF02170FC2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{BC69A78A-BF00-4BAD-A900-28672199D4E2}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BF-417A-826F-EF02170FC2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{0F1BBF84-7A24-483F-B243-75DC1DD4B167}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BF-417A-826F-EF02170FC2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{69AAB4EB-1D6B-43F8-81C5-9AE01C21CDFE}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BF-417A-826F-EF02170FC24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{2D7D08FB-7AB2-4D14-9472-AE2863F35863}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0BF-417A-826F-EF02170FC24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{32BBBFA0-D21F-4E9F-9687-DA899A7CD208}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0BF-417A-826F-EF02170FC24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{74C5B34D-D0A5-48E4-BC55-04678430F1FB}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0BF-417A-826F-EF02170FC24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{43E77A8B-40CA-4100-87CA-A02C912400B3}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0BF-417A-826F-EF02170FC2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c:v>
                </c:pt>
                <c:pt idx="16">
                  <c:v>-1.5</c:v>
                </c:pt>
                <c:pt idx="24">
                  <c:v>-2.1</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0BF-417A-826F-EF02170FC2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{C6C62AB9-B9C1-4746-8F51-B4A3A55DCDD1}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0BF-417A-826F-EF02170FC2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{34DE0A8E-C565-40D0-AC64-9386944F6078}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BF-417A-826F-EF02170FC2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{9164C8AB-7E11-47ED-A82B-2A18A49805D7}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BF-417A-826F-EF02170FC2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{D54742D8-C755-4FA5-AC41-94FC61EA0C21}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BF-417A-826F-EF02170FC2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{F8CD617E-8BFE-4079-B72B-DCF960635EA2}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BF-417A-826F-EF02170FC24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{B4ADDCCC-3526-4A5E-84B6-A97B80DAB28D}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0BF-417A-826F-EF02170FC24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{9F5A4ABE-723B-46E3-9F48-E0AB0D4321FF}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0BF-417A-826F-EF02170FC24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{CEA9A762-509B-4AC1-BF5F-DEFC3D9DFF0A}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0BF-417A-826F-EF02170FC24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{AB64B8D7-4AFF-434F-8C98-1EBD51A87D3F}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0BF-417A-826F-EF02170FC2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80BF-417A-826F-EF02170FC245}"/>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人口の減少や全国平均を上回る高齢化率などを要因として、類似団体平均を</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ポイント下回っている。このことから、第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次行政改革大綱及び第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次集中改革プランに基づき、組織、事務事業の見直し、民間活力の活用など行政の効率化に努めることにより、財政の健全化を図っていく。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に基づき地方債の新規発行の抑制などに努めていることから、類似団体平均を下回っている。今後も引き続き、事務事業の見直しを進め、優先度の低い事務事業について計画的に廃止・縮小を実施することで経常経費の削減に努め、財政の弾力性を保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121920</xdr:rowOff>
    </xdr:to>
    <xdr:cxnSp macro="">
      <xdr:nvCxnSpPr>
        <xdr:cNvPr id="128" name="直線コネクタ 127"/>
        <xdr:cNvCxnSpPr/>
      </xdr:nvCxnSpPr>
      <xdr:spPr>
        <a:xfrm flipV="1">
          <a:off x="4114800" y="103606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83185</xdr:rowOff>
    </xdr:to>
    <xdr:cxnSp macro="">
      <xdr:nvCxnSpPr>
        <xdr:cNvPr id="131" name="直線コネクタ 130"/>
        <xdr:cNvCxnSpPr/>
      </xdr:nvCxnSpPr>
      <xdr:spPr>
        <a:xfrm flipV="1">
          <a:off x="3225800" y="1040892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83185</xdr:rowOff>
    </xdr:to>
    <xdr:cxnSp macro="">
      <xdr:nvCxnSpPr>
        <xdr:cNvPr id="134" name="直線コネクタ 133"/>
        <xdr:cNvCxnSpPr/>
      </xdr:nvCxnSpPr>
      <xdr:spPr>
        <a:xfrm>
          <a:off x="2336800" y="1048131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22860</xdr:rowOff>
    </xdr:to>
    <xdr:cxnSp macro="">
      <xdr:nvCxnSpPr>
        <xdr:cNvPr id="137" name="直線コネクタ 136"/>
        <xdr:cNvCxnSpPr/>
      </xdr:nvCxnSpPr>
      <xdr:spPr>
        <a:xfrm>
          <a:off x="1447800" y="1045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47" name="楕円 146"/>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48"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49" name="楕円 148"/>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0" name="テキスト ボックス 149"/>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1" name="楕円 150"/>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2" name="テキスト ボックス 151"/>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3" name="楕円 152"/>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4" name="テキスト ボックス 153"/>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5" name="楕円 154"/>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6" name="テキスト ボックス 155"/>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人当たりの金額が、類似団体平均に比べ</a:t>
          </a:r>
          <a:r>
            <a:rPr kumimoji="1" lang="en-US" altLang="ja-JP" sz="1050">
              <a:latin typeface="ＭＳ Ｐゴシック" panose="020B0600070205080204" pitchFamily="50" charset="-128"/>
              <a:ea typeface="ＭＳ Ｐゴシック" panose="020B0600070205080204" pitchFamily="50" charset="-128"/>
            </a:rPr>
            <a:t>35,547</a:t>
          </a:r>
          <a:r>
            <a:rPr kumimoji="1" lang="ja-JP" altLang="en-US" sz="1050">
              <a:latin typeface="ＭＳ Ｐゴシック" panose="020B0600070205080204" pitchFamily="50" charset="-128"/>
              <a:ea typeface="ＭＳ Ｐゴシック" panose="020B0600070205080204" pitchFamily="50" charset="-128"/>
            </a:rPr>
            <a:t>円上回っている。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人件費については、こども園や観光施設などの施設運営を直営で行っていることに起因しており、維持補修費については、老朽化している公共施設等の修繕費用である。</a:t>
          </a:r>
        </a:p>
        <a:p>
          <a:r>
            <a:rPr kumimoji="1" lang="ja-JP" altLang="en-US" sz="1050">
              <a:latin typeface="ＭＳ Ｐゴシック" panose="020B0600070205080204" pitchFamily="50" charset="-128"/>
              <a:ea typeface="ＭＳ Ｐゴシック" panose="020B0600070205080204" pitchFamily="50" charset="-128"/>
            </a:rPr>
            <a:t>　今後、人件費については、民間でも実施可能なものは、指定管理者制度の導入などにより委託化を進め、コストの縮減を図っていく。また、維持補修費については、令和３年度に更新予定の公共施設等総合管理計画及び個別計画に基づき計画的に実施することで、年度間における経費の均等化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56398</xdr:rowOff>
    </xdr:from>
    <xdr:to>
      <xdr:col>23</xdr:col>
      <xdr:colOff>133350</xdr:colOff>
      <xdr:row>85</xdr:row>
      <xdr:rowOff>13974</xdr:rowOff>
    </xdr:to>
    <xdr:cxnSp macro="">
      <xdr:nvCxnSpPr>
        <xdr:cNvPr id="193" name="直線コネクタ 192"/>
        <xdr:cNvCxnSpPr/>
      </xdr:nvCxnSpPr>
      <xdr:spPr>
        <a:xfrm>
          <a:off x="4114800" y="14458198"/>
          <a:ext cx="838200" cy="12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61719</xdr:rowOff>
    </xdr:from>
    <xdr:to>
      <xdr:col>19</xdr:col>
      <xdr:colOff>133350</xdr:colOff>
      <xdr:row>84</xdr:row>
      <xdr:rowOff>56398</xdr:rowOff>
    </xdr:to>
    <xdr:cxnSp macro="">
      <xdr:nvCxnSpPr>
        <xdr:cNvPr id="196" name="直線コネクタ 195"/>
        <xdr:cNvCxnSpPr/>
      </xdr:nvCxnSpPr>
      <xdr:spPr>
        <a:xfrm>
          <a:off x="3225800" y="14292069"/>
          <a:ext cx="889000" cy="1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15320</xdr:rowOff>
    </xdr:from>
    <xdr:to>
      <xdr:col>15</xdr:col>
      <xdr:colOff>82550</xdr:colOff>
      <xdr:row>83</xdr:row>
      <xdr:rowOff>61719</xdr:rowOff>
    </xdr:to>
    <xdr:cxnSp macro="">
      <xdr:nvCxnSpPr>
        <xdr:cNvPr id="199" name="直線コネクタ 198"/>
        <xdr:cNvCxnSpPr/>
      </xdr:nvCxnSpPr>
      <xdr:spPr>
        <a:xfrm>
          <a:off x="2336800" y="14245670"/>
          <a:ext cx="889000" cy="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95</xdr:rowOff>
    </xdr:from>
    <xdr:to>
      <xdr:col>11</xdr:col>
      <xdr:colOff>31750</xdr:colOff>
      <xdr:row>83</xdr:row>
      <xdr:rowOff>15320</xdr:rowOff>
    </xdr:to>
    <xdr:cxnSp macro="">
      <xdr:nvCxnSpPr>
        <xdr:cNvPr id="202" name="直線コネクタ 201"/>
        <xdr:cNvCxnSpPr/>
      </xdr:nvCxnSpPr>
      <xdr:spPr>
        <a:xfrm>
          <a:off x="1447800" y="14230445"/>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134624</xdr:rowOff>
    </xdr:from>
    <xdr:to>
      <xdr:col>23</xdr:col>
      <xdr:colOff>184150</xdr:colOff>
      <xdr:row>85</xdr:row>
      <xdr:rowOff>64774</xdr:rowOff>
    </xdr:to>
    <xdr:sp macro="" textlink="">
      <xdr:nvSpPr>
        <xdr:cNvPr id="212" name="楕円 211"/>
        <xdr:cNvSpPr/>
      </xdr:nvSpPr>
      <xdr:spPr>
        <a:xfrm>
          <a:off x="4902200" y="145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106701</xdr:rowOff>
    </xdr:from>
    <xdr:ext cx="762000" cy="259045"/>
    <xdr:sp macro="" textlink="">
      <xdr:nvSpPr>
        <xdr:cNvPr id="213" name="人件費・物件費等の状況該当値テキスト"/>
        <xdr:cNvSpPr txBox="1"/>
      </xdr:nvSpPr>
      <xdr:spPr>
        <a:xfrm>
          <a:off x="5041900" y="145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5598</xdr:rowOff>
    </xdr:from>
    <xdr:to>
      <xdr:col>19</xdr:col>
      <xdr:colOff>184150</xdr:colOff>
      <xdr:row>84</xdr:row>
      <xdr:rowOff>107198</xdr:rowOff>
    </xdr:to>
    <xdr:sp macro="" textlink="">
      <xdr:nvSpPr>
        <xdr:cNvPr id="214" name="楕円 213"/>
        <xdr:cNvSpPr/>
      </xdr:nvSpPr>
      <xdr:spPr>
        <a:xfrm>
          <a:off x="4064000" y="144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91975</xdr:rowOff>
    </xdr:from>
    <xdr:ext cx="736600" cy="259045"/>
    <xdr:sp macro="" textlink="">
      <xdr:nvSpPr>
        <xdr:cNvPr id="215" name="テキスト ボックス 214"/>
        <xdr:cNvSpPr txBox="1"/>
      </xdr:nvSpPr>
      <xdr:spPr>
        <a:xfrm>
          <a:off x="3733800" y="1449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10919</xdr:rowOff>
    </xdr:from>
    <xdr:to>
      <xdr:col>15</xdr:col>
      <xdr:colOff>133350</xdr:colOff>
      <xdr:row>83</xdr:row>
      <xdr:rowOff>112519</xdr:rowOff>
    </xdr:to>
    <xdr:sp macro="" textlink="">
      <xdr:nvSpPr>
        <xdr:cNvPr id="216" name="楕円 215"/>
        <xdr:cNvSpPr/>
      </xdr:nvSpPr>
      <xdr:spPr>
        <a:xfrm>
          <a:off x="3175000" y="142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97296</xdr:rowOff>
    </xdr:from>
    <xdr:ext cx="762000" cy="259045"/>
    <xdr:sp macro="" textlink="">
      <xdr:nvSpPr>
        <xdr:cNvPr id="217" name="テキスト ボックス 216"/>
        <xdr:cNvSpPr txBox="1"/>
      </xdr:nvSpPr>
      <xdr:spPr>
        <a:xfrm>
          <a:off x="2844800" y="1432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135970</xdr:rowOff>
    </xdr:from>
    <xdr:to>
      <xdr:col>11</xdr:col>
      <xdr:colOff>82550</xdr:colOff>
      <xdr:row>83</xdr:row>
      <xdr:rowOff>66120</xdr:rowOff>
    </xdr:to>
    <xdr:sp macro="" textlink="">
      <xdr:nvSpPr>
        <xdr:cNvPr id="218" name="楕円 217"/>
        <xdr:cNvSpPr/>
      </xdr:nvSpPr>
      <xdr:spPr>
        <a:xfrm>
          <a:off x="2286000" y="141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50897</xdr:rowOff>
    </xdr:from>
    <xdr:ext cx="762000" cy="259045"/>
    <xdr:sp macro="" textlink="">
      <xdr:nvSpPr>
        <xdr:cNvPr id="219" name="テキスト ボックス 218"/>
        <xdr:cNvSpPr txBox="1"/>
      </xdr:nvSpPr>
      <xdr:spPr>
        <a:xfrm>
          <a:off x="1955800" y="1428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120745</xdr:rowOff>
    </xdr:from>
    <xdr:to>
      <xdr:col>7</xdr:col>
      <xdr:colOff>31750</xdr:colOff>
      <xdr:row>83</xdr:row>
      <xdr:rowOff>50895</xdr:rowOff>
    </xdr:to>
    <xdr:sp macro="" textlink="">
      <xdr:nvSpPr>
        <xdr:cNvPr id="220" name="楕円 219"/>
        <xdr:cNvSpPr/>
      </xdr:nvSpPr>
      <xdr:spPr>
        <a:xfrm>
          <a:off x="1397000" y="141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35672</xdr:rowOff>
    </xdr:from>
    <xdr:ext cx="762000" cy="259045"/>
    <xdr:sp macro="" textlink="">
      <xdr:nvSpPr>
        <xdr:cNvPr id="221" name="テキスト ボックス 220"/>
        <xdr:cNvSpPr txBox="1"/>
      </xdr:nvSpPr>
      <xdr:spPr>
        <a:xfrm>
          <a:off x="1066800" y="1426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ポイント低く、全国町村平均では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ポイント高い数値となっている。前年度と比較して大きく減少した理由は、退職者の増加が要因である。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86</xdr:row>
      <xdr:rowOff>15421</xdr:rowOff>
    </xdr:to>
    <xdr:cxnSp macro="">
      <xdr:nvCxnSpPr>
        <xdr:cNvPr id="257" name="直線コネクタ 256"/>
        <xdr:cNvCxnSpPr/>
      </xdr:nvCxnSpPr>
      <xdr:spPr>
        <a:xfrm flipV="1">
          <a:off x="16179800" y="1462223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32657</xdr:rowOff>
    </xdr:to>
    <xdr:cxnSp macro="">
      <xdr:nvCxnSpPr>
        <xdr:cNvPr id="260" name="直線コネクタ 259"/>
        <xdr:cNvCxnSpPr/>
      </xdr:nvCxnSpPr>
      <xdr:spPr>
        <a:xfrm flipV="1">
          <a:off x="15290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118836</xdr:rowOff>
    </xdr:to>
    <xdr:cxnSp macro="">
      <xdr:nvCxnSpPr>
        <xdr:cNvPr id="263" name="直線コネクタ 262"/>
        <xdr:cNvCxnSpPr/>
      </xdr:nvCxnSpPr>
      <xdr:spPr>
        <a:xfrm flipV="1">
          <a:off x="14401800" y="147773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118836</xdr:rowOff>
    </xdr:to>
    <xdr:cxnSp macro="">
      <xdr:nvCxnSpPr>
        <xdr:cNvPr id="266" name="直線コネクタ 265"/>
        <xdr:cNvCxnSpPr/>
      </xdr:nvCxnSpPr>
      <xdr:spPr>
        <a:xfrm>
          <a:off x="13512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7" name="給与水準   （国との比較）該当値テキスト"/>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8" name="楕円 277"/>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79" name="テキスト ボックス 278"/>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2" name="楕円 281"/>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3" name="テキスト ボックス 282"/>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定員管理計画に基づき計画的に職員採用を行っていることで、類似団体平均を</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人下回ることとなった。</a:t>
          </a:r>
        </a:p>
        <a:p>
          <a:r>
            <a:rPr kumimoji="1" lang="ja-JP" altLang="en-US" sz="1300">
              <a:latin typeface="ＭＳ Ｐゴシック" panose="020B0600070205080204" pitchFamily="50" charset="-128"/>
              <a:ea typeface="ＭＳ Ｐゴシック" panose="020B0600070205080204" pitchFamily="50" charset="-128"/>
            </a:rPr>
            <a:t>　しかし、地方分権改革などにより、地方公共団体の役割が増加していることから、一定の職員数を確保・維持していくことも必要である。民間活力を活用するとともに、個々の職員の質の向上にも努め、住民サービスの低下につながらないよう、適切な定員管理の実施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9888</xdr:rowOff>
    </xdr:from>
    <xdr:to>
      <xdr:col>81</xdr:col>
      <xdr:colOff>44450</xdr:colOff>
      <xdr:row>60</xdr:row>
      <xdr:rowOff>35741</xdr:rowOff>
    </xdr:to>
    <xdr:cxnSp macro="">
      <xdr:nvCxnSpPr>
        <xdr:cNvPr id="322" name="直線コネクタ 321"/>
        <xdr:cNvCxnSpPr/>
      </xdr:nvCxnSpPr>
      <xdr:spPr>
        <a:xfrm>
          <a:off x="16179800" y="10296888"/>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9888</xdr:rowOff>
    </xdr:to>
    <xdr:cxnSp macro="">
      <xdr:nvCxnSpPr>
        <xdr:cNvPr id="325" name="直線コネクタ 324"/>
        <xdr:cNvCxnSpPr/>
      </xdr:nvCxnSpPr>
      <xdr:spPr>
        <a:xfrm>
          <a:off x="15290800" y="1028827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150313</xdr:rowOff>
    </xdr:from>
    <xdr:to>
      <xdr:col>72</xdr:col>
      <xdr:colOff>203200</xdr:colOff>
      <xdr:row>60</xdr:row>
      <xdr:rowOff>1270</xdr:rowOff>
    </xdr:to>
    <xdr:cxnSp macro="">
      <xdr:nvCxnSpPr>
        <xdr:cNvPr id="328" name="直線コネクタ 327"/>
        <xdr:cNvCxnSpPr/>
      </xdr:nvCxnSpPr>
      <xdr:spPr>
        <a:xfrm>
          <a:off x="14401800" y="1026586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150313</xdr:rowOff>
    </xdr:from>
    <xdr:to>
      <xdr:col>68</xdr:col>
      <xdr:colOff>152400</xdr:colOff>
      <xdr:row>60</xdr:row>
      <xdr:rowOff>1270</xdr:rowOff>
    </xdr:to>
    <xdr:cxnSp macro="">
      <xdr:nvCxnSpPr>
        <xdr:cNvPr id="331" name="直線コネクタ 330"/>
        <xdr:cNvCxnSpPr/>
      </xdr:nvCxnSpPr>
      <xdr:spPr>
        <a:xfrm flipV="1">
          <a:off x="13512800" y="1026586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156391</xdr:rowOff>
    </xdr:from>
    <xdr:to>
      <xdr:col>81</xdr:col>
      <xdr:colOff>95250</xdr:colOff>
      <xdr:row>60</xdr:row>
      <xdr:rowOff>86541</xdr:rowOff>
    </xdr:to>
    <xdr:sp macro="" textlink="">
      <xdr:nvSpPr>
        <xdr:cNvPr id="341" name="楕円 340"/>
        <xdr:cNvSpPr/>
      </xdr:nvSpPr>
      <xdr:spPr>
        <a:xfrm>
          <a:off x="16967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1468</xdr:rowOff>
    </xdr:from>
    <xdr:ext cx="762000" cy="259045"/>
    <xdr:sp macro="" textlink="">
      <xdr:nvSpPr>
        <xdr:cNvPr id="342" name="定員管理の状況該当値テキスト"/>
        <xdr:cNvSpPr txBox="1"/>
      </xdr:nvSpPr>
      <xdr:spPr>
        <a:xfrm>
          <a:off x="17106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130538</xdr:rowOff>
    </xdr:from>
    <xdr:to>
      <xdr:col>77</xdr:col>
      <xdr:colOff>95250</xdr:colOff>
      <xdr:row>60</xdr:row>
      <xdr:rowOff>60688</xdr:rowOff>
    </xdr:to>
    <xdr:sp macro="" textlink="">
      <xdr:nvSpPr>
        <xdr:cNvPr id="343" name="楕円 342"/>
        <xdr:cNvSpPr/>
      </xdr:nvSpPr>
      <xdr:spPr>
        <a:xfrm>
          <a:off x="16129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70865</xdr:rowOff>
    </xdr:from>
    <xdr:ext cx="736600" cy="259045"/>
    <xdr:sp macro="" textlink="">
      <xdr:nvSpPr>
        <xdr:cNvPr id="344" name="テキスト ボックス 343"/>
        <xdr:cNvSpPr txBox="1"/>
      </xdr:nvSpPr>
      <xdr:spPr>
        <a:xfrm>
          <a:off x="15798800" y="1001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5" name="楕円 344"/>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6" name="テキスト ボックス 345"/>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99513</xdr:rowOff>
    </xdr:from>
    <xdr:to>
      <xdr:col>68</xdr:col>
      <xdr:colOff>203200</xdr:colOff>
      <xdr:row>60</xdr:row>
      <xdr:rowOff>29663</xdr:rowOff>
    </xdr:to>
    <xdr:sp macro="" textlink="">
      <xdr:nvSpPr>
        <xdr:cNvPr id="347" name="楕円 346"/>
        <xdr:cNvSpPr/>
      </xdr:nvSpPr>
      <xdr:spPr>
        <a:xfrm>
          <a:off x="14351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39840</xdr:rowOff>
    </xdr:from>
    <xdr:ext cx="762000" cy="259045"/>
    <xdr:sp macro="" textlink="">
      <xdr:nvSpPr>
        <xdr:cNvPr id="348" name="テキスト ボックス 347"/>
        <xdr:cNvSpPr txBox="1"/>
      </xdr:nvSpPr>
      <xdr:spPr>
        <a:xfrm>
          <a:off x="14020800" y="998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9" name="楕円 348"/>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50" name="テキスト ボックス 349"/>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年度から令和３年度について、第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年間における地方債発行額を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億円以下（ただし臨時財政対策債や有利な起債については除く）としており、引き続き発行抑制に努める。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70273</xdr:rowOff>
    </xdr:to>
    <xdr:cxnSp macro="">
      <xdr:nvCxnSpPr>
        <xdr:cNvPr id="383" name="直線コネクタ 382"/>
        <xdr:cNvCxnSpPr/>
      </xdr:nvCxnSpPr>
      <xdr:spPr>
        <a:xfrm flipV="1">
          <a:off x="16179800" y="638979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118533</xdr:rowOff>
    </xdr:to>
    <xdr:cxnSp macro="">
      <xdr:nvCxnSpPr>
        <xdr:cNvPr id="386" name="直線コネクタ 385"/>
        <xdr:cNvCxnSpPr/>
      </xdr:nvCxnSpPr>
      <xdr:spPr>
        <a:xfrm flipV="1">
          <a:off x="15290800" y="64139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158750</xdr:rowOff>
    </xdr:to>
    <xdr:cxnSp macro="">
      <xdr:nvCxnSpPr>
        <xdr:cNvPr id="389" name="直線コネクタ 388"/>
        <xdr:cNvCxnSpPr/>
      </xdr:nvCxnSpPr>
      <xdr:spPr>
        <a:xfrm flipV="1">
          <a:off x="14401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11430</xdr:rowOff>
    </xdr:to>
    <xdr:cxnSp macro="">
      <xdr:nvCxnSpPr>
        <xdr:cNvPr id="392" name="直線コネクタ 391"/>
        <xdr:cNvCxnSpPr/>
      </xdr:nvCxnSpPr>
      <xdr:spPr>
        <a:xfrm flipV="1">
          <a:off x="13512800" y="650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166793</xdr:rowOff>
    </xdr:from>
    <xdr:to>
      <xdr:col>81</xdr:col>
      <xdr:colOff>95250</xdr:colOff>
      <xdr:row>37</xdr:row>
      <xdr:rowOff>96943</xdr:rowOff>
    </xdr:to>
    <xdr:sp macro="" textlink="">
      <xdr:nvSpPr>
        <xdr:cNvPr id="402" name="楕円 401"/>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88070</xdr:rowOff>
    </xdr:from>
    <xdr:ext cx="762000" cy="259045"/>
    <xdr:sp macro="" textlink="">
      <xdr:nvSpPr>
        <xdr:cNvPr id="403" name="公債費負担の状況該当値テキスト"/>
        <xdr:cNvSpPr txBox="1"/>
      </xdr:nvSpPr>
      <xdr:spPr>
        <a:xfrm>
          <a:off x="17106900" y="62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4" name="楕円 403"/>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405" name="テキスト ボックス 404"/>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6" name="楕円 405"/>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7" name="テキスト ボックス 406"/>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8" name="楕円 407"/>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9" name="テキスト ボックス 408"/>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10" name="楕円 409"/>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11" name="テキスト ボックス 410"/>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過去からの起債抑制策や定員管理の適正化に加え、将来予定される大型事業に対応するため、特定目的基金の積み立てを行っていることなどから将来負担比率は出ず、類似団体平均を下回っている。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今後も引き続き、後世への負担を軽減できるように、新規事業の実施等について総点検を図り、財政の健全化を図っていく。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ポイント上回った。これは、会計年度任用職員制度の施行等により、増加傾向にあった賃金が人件費として計上されたことに起因する。</a:t>
          </a:r>
        </a:p>
        <a:p>
          <a:r>
            <a:rPr kumimoji="1" lang="ja-JP" altLang="en-US" sz="1300">
              <a:latin typeface="ＭＳ Ｐゴシック" panose="020B0600070205080204" pitchFamily="50" charset="-128"/>
              <a:ea typeface="ＭＳ Ｐゴシック" panose="020B0600070205080204" pitchFamily="50" charset="-128"/>
            </a:rPr>
            <a:t>　職員給の適正化を図るとともに、特別職の報酬についても、その適正化を検討していく。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98425</xdr:rowOff>
    </xdr:from>
    <xdr:to>
      <xdr:col>24</xdr:col>
      <xdr:colOff>25400</xdr:colOff>
      <xdr:row>36</xdr:row>
      <xdr:rowOff>12700</xdr:rowOff>
    </xdr:to>
    <xdr:cxnSp macro="">
      <xdr:nvCxnSpPr>
        <xdr:cNvPr id="62" name="直線コネクタ 61"/>
        <xdr:cNvCxnSpPr/>
      </xdr:nvCxnSpPr>
      <xdr:spPr>
        <a:xfrm>
          <a:off x="3987800" y="5756275"/>
          <a:ext cx="8382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98425</xdr:rowOff>
    </xdr:from>
    <xdr:to>
      <xdr:col>19</xdr:col>
      <xdr:colOff>187325</xdr:colOff>
      <xdr:row>33</xdr:row>
      <xdr:rowOff>115570</xdr:rowOff>
    </xdr:to>
    <xdr:cxnSp macro="">
      <xdr:nvCxnSpPr>
        <xdr:cNvPr id="65" name="直線コネクタ 64"/>
        <xdr:cNvCxnSpPr/>
      </xdr:nvCxnSpPr>
      <xdr:spPr>
        <a:xfrm flipV="1">
          <a:off x="3098800" y="5756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33</xdr:row>
      <xdr:rowOff>167005</xdr:rowOff>
    </xdr:to>
    <xdr:cxnSp macro="">
      <xdr:nvCxnSpPr>
        <xdr:cNvPr id="68" name="直線コネクタ 67"/>
        <xdr:cNvCxnSpPr/>
      </xdr:nvCxnSpPr>
      <xdr:spPr>
        <a:xfrm flipV="1">
          <a:off x="2209800" y="57734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149860</xdr:rowOff>
    </xdr:from>
    <xdr:to>
      <xdr:col>11</xdr:col>
      <xdr:colOff>9525</xdr:colOff>
      <xdr:row>33</xdr:row>
      <xdr:rowOff>167005</xdr:rowOff>
    </xdr:to>
    <xdr:cxnSp macro="">
      <xdr:nvCxnSpPr>
        <xdr:cNvPr id="71" name="直線コネクタ 70"/>
        <xdr:cNvCxnSpPr/>
      </xdr:nvCxnSpPr>
      <xdr:spPr>
        <a:xfrm>
          <a:off x="1320800" y="58077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1" name="楕円 80"/>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2" name="人件費該当値テキスト"/>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47625</xdr:rowOff>
    </xdr:from>
    <xdr:to>
      <xdr:col>20</xdr:col>
      <xdr:colOff>38100</xdr:colOff>
      <xdr:row>33</xdr:row>
      <xdr:rowOff>149225</xdr:rowOff>
    </xdr:to>
    <xdr:sp macro="" textlink="">
      <xdr:nvSpPr>
        <xdr:cNvPr id="83" name="楕円 82"/>
        <xdr:cNvSpPr/>
      </xdr:nvSpPr>
      <xdr:spPr>
        <a:xfrm>
          <a:off x="3937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159402</xdr:rowOff>
    </xdr:from>
    <xdr:ext cx="736600" cy="259045"/>
    <xdr:sp macro="" textlink="">
      <xdr:nvSpPr>
        <xdr:cNvPr id="84" name="テキスト ボックス 83"/>
        <xdr:cNvSpPr txBox="1"/>
      </xdr:nvSpPr>
      <xdr:spPr>
        <a:xfrm>
          <a:off x="3606800" y="547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5" name="楕円 84"/>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86" name="テキスト ボックス 85"/>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116205</xdr:rowOff>
    </xdr:from>
    <xdr:to>
      <xdr:col>11</xdr:col>
      <xdr:colOff>60325</xdr:colOff>
      <xdr:row>34</xdr:row>
      <xdr:rowOff>46355</xdr:rowOff>
    </xdr:to>
    <xdr:sp macro="" textlink="">
      <xdr:nvSpPr>
        <xdr:cNvPr id="87" name="楕円 86"/>
        <xdr:cNvSpPr/>
      </xdr:nvSpPr>
      <xdr:spPr>
        <a:xfrm>
          <a:off x="2159000" y="57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56532</xdr:rowOff>
    </xdr:from>
    <xdr:ext cx="762000" cy="259045"/>
    <xdr:sp macro="" textlink="">
      <xdr:nvSpPr>
        <xdr:cNvPr id="88" name="テキスト ボックス 87"/>
        <xdr:cNvSpPr txBox="1"/>
      </xdr:nvSpPr>
      <xdr:spPr>
        <a:xfrm>
          <a:off x="1828800" y="55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99060</xdr:rowOff>
    </xdr:from>
    <xdr:to>
      <xdr:col>6</xdr:col>
      <xdr:colOff>171450</xdr:colOff>
      <xdr:row>34</xdr:row>
      <xdr:rowOff>29210</xdr:rowOff>
    </xdr:to>
    <xdr:sp macro="" textlink="">
      <xdr:nvSpPr>
        <xdr:cNvPr id="89" name="楕円 88"/>
        <xdr:cNvSpPr/>
      </xdr:nvSpPr>
      <xdr:spPr>
        <a:xfrm>
          <a:off x="1270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39387</xdr:rowOff>
    </xdr:from>
    <xdr:ext cx="762000" cy="259045"/>
    <xdr:sp macro="" textlink="">
      <xdr:nvSpPr>
        <xdr:cNvPr id="90" name="テキスト ボックス 89"/>
        <xdr:cNvSpPr txBox="1"/>
      </xdr:nvSpPr>
      <xdr:spPr>
        <a:xfrm>
          <a:off x="939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ポイント下回った。こども園や観光施設などの施設運営を直営で行っていることから、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令和元年度までは</a:t>
          </a:r>
          <a:r>
            <a:rPr kumimoji="1" lang="ja-JP" altLang="en-US" sz="1100">
              <a:latin typeface="ＭＳ Ｐゴシック" panose="020B0600070205080204" pitchFamily="50" charset="-128"/>
              <a:ea typeface="ＭＳ Ｐゴシック" panose="020B0600070205080204" pitchFamily="50" charset="-128"/>
            </a:rPr>
            <a:t>賃金の占める割合が類似団体平均を大きく上回っていることが要因となっていたが、会計年度任用職員制度が施行されたことにより、賃金部分が人件費計上されたことによる。</a:t>
          </a:r>
        </a:p>
        <a:p>
          <a:r>
            <a:rPr kumimoji="1" lang="ja-JP" altLang="en-US" sz="1100">
              <a:latin typeface="ＭＳ Ｐゴシック" panose="020B0600070205080204" pitchFamily="50" charset="-128"/>
              <a:ea typeface="ＭＳ Ｐゴシック" panose="020B0600070205080204" pitchFamily="50" charset="-128"/>
            </a:rPr>
            <a:t>　修繕料が多い傾向にある為、公共施設等総合管理計画及び個別施設計画に基づく計画的な施設更新等を実施することにより、物件費の抑制に努めていく。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20</xdr:row>
      <xdr:rowOff>157480</xdr:rowOff>
    </xdr:to>
    <xdr:cxnSp macro="">
      <xdr:nvCxnSpPr>
        <xdr:cNvPr id="123" name="直線コネクタ 122"/>
        <xdr:cNvCxnSpPr/>
      </xdr:nvCxnSpPr>
      <xdr:spPr>
        <a:xfrm flipV="1">
          <a:off x="15671800" y="306070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96520</xdr:rowOff>
    </xdr:from>
    <xdr:to>
      <xdr:col>78</xdr:col>
      <xdr:colOff>69850</xdr:colOff>
      <xdr:row>20</xdr:row>
      <xdr:rowOff>157480</xdr:rowOff>
    </xdr:to>
    <xdr:cxnSp macro="">
      <xdr:nvCxnSpPr>
        <xdr:cNvPr id="126" name="直線コネクタ 125"/>
        <xdr:cNvCxnSpPr/>
      </xdr:nvCxnSpPr>
      <xdr:spPr>
        <a:xfrm>
          <a:off x="14782800" y="3525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20</xdr:row>
      <xdr:rowOff>96520</xdr:rowOff>
    </xdr:to>
    <xdr:cxnSp macro="">
      <xdr:nvCxnSpPr>
        <xdr:cNvPr id="129" name="直線コネクタ 128"/>
        <xdr:cNvCxnSpPr/>
      </xdr:nvCxnSpPr>
      <xdr:spPr>
        <a:xfrm>
          <a:off x="13893800" y="3395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123190</xdr:rowOff>
    </xdr:from>
    <xdr:to>
      <xdr:col>69</xdr:col>
      <xdr:colOff>92075</xdr:colOff>
      <xdr:row>19</xdr:row>
      <xdr:rowOff>138430</xdr:rowOff>
    </xdr:to>
    <xdr:cxnSp macro="">
      <xdr:nvCxnSpPr>
        <xdr:cNvPr id="132" name="直線コネクタ 131"/>
        <xdr:cNvCxnSpPr/>
      </xdr:nvCxnSpPr>
      <xdr:spPr>
        <a:xfrm>
          <a:off x="13004800" y="3380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2" name="楕円 141"/>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111777</xdr:rowOff>
    </xdr:from>
    <xdr:ext cx="762000" cy="259045"/>
    <xdr:sp macro="" textlink="">
      <xdr:nvSpPr>
        <xdr:cNvPr id="143"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106680</xdr:rowOff>
    </xdr:from>
    <xdr:to>
      <xdr:col>78</xdr:col>
      <xdr:colOff>120650</xdr:colOff>
      <xdr:row>21</xdr:row>
      <xdr:rowOff>36830</xdr:rowOff>
    </xdr:to>
    <xdr:sp macro="" textlink="">
      <xdr:nvSpPr>
        <xdr:cNvPr id="144" name="楕円 143"/>
        <xdr:cNvSpPr/>
      </xdr:nvSpPr>
      <xdr:spPr>
        <a:xfrm>
          <a:off x="15621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21607</xdr:rowOff>
    </xdr:from>
    <xdr:ext cx="736600" cy="259045"/>
    <xdr:sp macro="" textlink="">
      <xdr:nvSpPr>
        <xdr:cNvPr id="145" name="テキスト ボックス 144"/>
        <xdr:cNvSpPr txBox="1"/>
      </xdr:nvSpPr>
      <xdr:spPr>
        <a:xfrm>
          <a:off x="15290800" y="362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45720</xdr:rowOff>
    </xdr:from>
    <xdr:to>
      <xdr:col>74</xdr:col>
      <xdr:colOff>31750</xdr:colOff>
      <xdr:row>20</xdr:row>
      <xdr:rowOff>147320</xdr:rowOff>
    </xdr:to>
    <xdr:sp macro="" textlink="">
      <xdr:nvSpPr>
        <xdr:cNvPr id="146" name="楕円 145"/>
        <xdr:cNvSpPr/>
      </xdr:nvSpPr>
      <xdr:spPr>
        <a:xfrm>
          <a:off x="14732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132097</xdr:rowOff>
    </xdr:from>
    <xdr:ext cx="762000" cy="259045"/>
    <xdr:sp macro="" textlink="">
      <xdr:nvSpPr>
        <xdr:cNvPr id="147" name="テキスト ボックス 146"/>
        <xdr:cNvSpPr txBox="1"/>
      </xdr:nvSpPr>
      <xdr:spPr>
        <a:xfrm>
          <a:off x="14401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48" name="楕円 147"/>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49" name="テキスト ボックス 148"/>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72390</xdr:rowOff>
    </xdr:from>
    <xdr:to>
      <xdr:col>65</xdr:col>
      <xdr:colOff>53975</xdr:colOff>
      <xdr:row>20</xdr:row>
      <xdr:rowOff>2540</xdr:rowOff>
    </xdr:to>
    <xdr:sp macro="" textlink="">
      <xdr:nvSpPr>
        <xdr:cNvPr id="150" name="楕円 149"/>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158767</xdr:rowOff>
    </xdr:from>
    <xdr:ext cx="762000" cy="259045"/>
    <xdr:sp macro="" textlink="">
      <xdr:nvSpPr>
        <xdr:cNvPr id="151" name="テキスト ボックス 150"/>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これは、こども園が公立のみであり私立がないことに起因している。しかし、扶助費については、高齢者の増加等に伴い、今後増加していくことが予想されることから、給付における資格審査などの適正化を図り、財政を過度に圧迫しないよう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83457</xdr:rowOff>
    </xdr:to>
    <xdr:cxnSp macro="">
      <xdr:nvCxnSpPr>
        <xdr:cNvPr id="186" name="直線コネクタ 185"/>
        <xdr:cNvCxnSpPr/>
      </xdr:nvCxnSpPr>
      <xdr:spPr>
        <a:xfrm flipV="1">
          <a:off x="3987800" y="9309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105228</xdr:rowOff>
    </xdr:to>
    <xdr:cxnSp macro="">
      <xdr:nvCxnSpPr>
        <xdr:cNvPr id="189" name="直線コネクタ 188"/>
        <xdr:cNvCxnSpPr/>
      </xdr:nvCxnSpPr>
      <xdr:spPr>
        <a:xfrm flipV="1">
          <a:off x="3098800" y="934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105228</xdr:rowOff>
    </xdr:to>
    <xdr:cxnSp macro="">
      <xdr:nvCxnSpPr>
        <xdr:cNvPr id="192" name="直線コネクタ 191"/>
        <xdr:cNvCxnSpPr/>
      </xdr:nvCxnSpPr>
      <xdr:spPr>
        <a:xfrm>
          <a:off x="2209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94343</xdr:rowOff>
    </xdr:to>
    <xdr:cxnSp macro="">
      <xdr:nvCxnSpPr>
        <xdr:cNvPr id="195" name="直線コネクタ 194"/>
        <xdr:cNvCxnSpPr/>
      </xdr:nvCxnSpPr>
      <xdr:spPr>
        <a:xfrm>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6"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07" name="楕円 206"/>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08" name="テキスト ボックス 207"/>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09" name="楕円 208"/>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0" name="テキスト ボックス 209"/>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1" name="楕円 210"/>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2" name="テキスト ボックス 211"/>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3" name="楕円 212"/>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4" name="テキスト ボックス 213"/>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上回っている。この主な要因は、繰出金である。下水道施設の維持管理経費に加え、介護保険事業、国民健康保険事業などで給付の増などから財政状況が悪化しており、今後も増加傾向は続くと予想される。今後、給付費の抑制のための予防への取り組みとともに経営（運営）の健全化を図り、普通会計の負担額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59</xdr:row>
      <xdr:rowOff>153670</xdr:rowOff>
    </xdr:to>
    <xdr:cxnSp macro="">
      <xdr:nvCxnSpPr>
        <xdr:cNvPr id="247" name="直線コネクタ 246"/>
        <xdr:cNvCxnSpPr/>
      </xdr:nvCxnSpPr>
      <xdr:spPr>
        <a:xfrm flipV="1">
          <a:off x="15671800" y="1024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153670</xdr:rowOff>
    </xdr:from>
    <xdr:to>
      <xdr:col>78</xdr:col>
      <xdr:colOff>69850</xdr:colOff>
      <xdr:row>60</xdr:row>
      <xdr:rowOff>43180</xdr:rowOff>
    </xdr:to>
    <xdr:cxnSp macro="">
      <xdr:nvCxnSpPr>
        <xdr:cNvPr id="250" name="直線コネクタ 249"/>
        <xdr:cNvCxnSpPr/>
      </xdr:nvCxnSpPr>
      <xdr:spPr>
        <a:xfrm flipV="1">
          <a:off x="14782800" y="1026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43180</xdr:rowOff>
    </xdr:to>
    <xdr:cxnSp macro="">
      <xdr:nvCxnSpPr>
        <xdr:cNvPr id="253" name="直線コネクタ 252"/>
        <xdr:cNvCxnSpPr/>
      </xdr:nvCxnSpPr>
      <xdr:spPr>
        <a:xfrm>
          <a:off x="13893800" y="1026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60</xdr:row>
      <xdr:rowOff>5080</xdr:rowOff>
    </xdr:to>
    <xdr:cxnSp macro="">
      <xdr:nvCxnSpPr>
        <xdr:cNvPr id="256" name="直線コネクタ 255"/>
        <xdr:cNvCxnSpPr/>
      </xdr:nvCxnSpPr>
      <xdr:spPr>
        <a:xfrm flipV="1">
          <a:off x="13004800" y="1026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80010</xdr:rowOff>
    </xdr:from>
    <xdr:to>
      <xdr:col>82</xdr:col>
      <xdr:colOff>158750</xdr:colOff>
      <xdr:row>60</xdr:row>
      <xdr:rowOff>10160</xdr:rowOff>
    </xdr:to>
    <xdr:sp macro="" textlink="">
      <xdr:nvSpPr>
        <xdr:cNvPr id="266" name="楕円 265"/>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52087</xdr:rowOff>
    </xdr:from>
    <xdr:ext cx="762000" cy="259045"/>
    <xdr:sp macro="" textlink="">
      <xdr:nvSpPr>
        <xdr:cNvPr id="267" name="その他該当値テキスト"/>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102870</xdr:rowOff>
    </xdr:from>
    <xdr:to>
      <xdr:col>78</xdr:col>
      <xdr:colOff>120650</xdr:colOff>
      <xdr:row>60</xdr:row>
      <xdr:rowOff>33020</xdr:rowOff>
    </xdr:to>
    <xdr:sp macro="" textlink="">
      <xdr:nvSpPr>
        <xdr:cNvPr id="268" name="楕円 267"/>
        <xdr:cNvSpPr/>
      </xdr:nvSpPr>
      <xdr:spPr>
        <a:xfrm>
          <a:off x="15621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17797</xdr:rowOff>
    </xdr:from>
    <xdr:ext cx="736600" cy="259045"/>
    <xdr:sp macro="" textlink="">
      <xdr:nvSpPr>
        <xdr:cNvPr id="269" name="テキスト ボックス 268"/>
        <xdr:cNvSpPr txBox="1"/>
      </xdr:nvSpPr>
      <xdr:spPr>
        <a:xfrm>
          <a:off x="15290800" y="1030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163830</xdr:rowOff>
    </xdr:from>
    <xdr:to>
      <xdr:col>74</xdr:col>
      <xdr:colOff>31750</xdr:colOff>
      <xdr:row>60</xdr:row>
      <xdr:rowOff>93980</xdr:rowOff>
    </xdr:to>
    <xdr:sp macro="" textlink="">
      <xdr:nvSpPr>
        <xdr:cNvPr id="270" name="楕円 269"/>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78757</xdr:rowOff>
    </xdr:from>
    <xdr:ext cx="762000" cy="259045"/>
    <xdr:sp macro="" textlink="">
      <xdr:nvSpPr>
        <xdr:cNvPr id="271" name="テキスト ボックス 270"/>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2" name="楕円 271"/>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3" name="テキスト ボックス 272"/>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125730</xdr:rowOff>
    </xdr:from>
    <xdr:to>
      <xdr:col>65</xdr:col>
      <xdr:colOff>53975</xdr:colOff>
      <xdr:row>60</xdr:row>
      <xdr:rowOff>55880</xdr:rowOff>
    </xdr:to>
    <xdr:sp macro="" textlink="">
      <xdr:nvSpPr>
        <xdr:cNvPr id="274" name="楕円 273"/>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40657</xdr:rowOff>
    </xdr:from>
    <xdr:ext cx="762000" cy="259045"/>
    <xdr:sp macro="" textlink="">
      <xdr:nvSpPr>
        <xdr:cNvPr id="275" name="テキスト ボックス 274"/>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ポイント下回っている。　補助費等については、事業の見直し等を実施していくなかで縮減に努めている。必要な補助について精査し、引き続き補助費の適正化に努めていく。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35560</xdr:rowOff>
    </xdr:to>
    <xdr:cxnSp macro="">
      <xdr:nvCxnSpPr>
        <xdr:cNvPr id="305" name="直線コネクタ 304"/>
        <xdr:cNvCxnSpPr/>
      </xdr:nvCxnSpPr>
      <xdr:spPr>
        <a:xfrm flipV="1">
          <a:off x="15671800" y="6180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62992</xdr:rowOff>
    </xdr:to>
    <xdr:cxnSp macro="">
      <xdr:nvCxnSpPr>
        <xdr:cNvPr id="308" name="直線コネクタ 307"/>
        <xdr:cNvCxnSpPr/>
      </xdr:nvCxnSpPr>
      <xdr:spPr>
        <a:xfrm flipV="1">
          <a:off x="14782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81280</xdr:rowOff>
    </xdr:to>
    <xdr:cxnSp macro="">
      <xdr:nvCxnSpPr>
        <xdr:cNvPr id="311" name="直線コネクタ 310"/>
        <xdr:cNvCxnSpPr/>
      </xdr:nvCxnSpPr>
      <xdr:spPr>
        <a:xfrm flipV="1">
          <a:off x="13893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81280</xdr:rowOff>
    </xdr:to>
    <xdr:cxnSp macro="">
      <xdr:nvCxnSpPr>
        <xdr:cNvPr id="314" name="直線コネクタ 313"/>
        <xdr:cNvCxnSpPr/>
      </xdr:nvCxnSpPr>
      <xdr:spPr>
        <a:xfrm>
          <a:off x="13004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4" name="楕円 323"/>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5"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6" name="楕円 325"/>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7" name="テキスト ボックス 326"/>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8" name="楕円 327"/>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9" name="テキスト ボックス 328"/>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0" name="楕円 329"/>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1" name="テキスト ボックス 330"/>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2" name="楕円 331"/>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3" name="テキスト ボックス 332"/>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ポイント下回っている。これは、過去からの起債発行抑制策によるものであり、今後もこの水準を保っていく。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136144</xdr:rowOff>
    </xdr:to>
    <xdr:cxnSp macro="">
      <xdr:nvCxnSpPr>
        <xdr:cNvPr id="363" name="直線コネクタ 362"/>
        <xdr:cNvCxnSpPr/>
      </xdr:nvCxnSpPr>
      <xdr:spPr>
        <a:xfrm flipV="1">
          <a:off x="3987800" y="12814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136144</xdr:rowOff>
    </xdr:from>
    <xdr:to>
      <xdr:col>19</xdr:col>
      <xdr:colOff>187325</xdr:colOff>
      <xdr:row>75</xdr:row>
      <xdr:rowOff>14986</xdr:rowOff>
    </xdr:to>
    <xdr:cxnSp macro="">
      <xdr:nvCxnSpPr>
        <xdr:cNvPr id="366" name="直線コネクタ 365"/>
        <xdr:cNvCxnSpPr/>
      </xdr:nvCxnSpPr>
      <xdr:spPr>
        <a:xfrm flipV="1">
          <a:off x="3098800" y="12823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xdr:rowOff>
    </xdr:from>
    <xdr:to>
      <xdr:col>15</xdr:col>
      <xdr:colOff>98425</xdr:colOff>
      <xdr:row>75</xdr:row>
      <xdr:rowOff>33274</xdr:rowOff>
    </xdr:to>
    <xdr:cxnSp macro="">
      <xdr:nvCxnSpPr>
        <xdr:cNvPr id="369" name="直線コネクタ 368"/>
        <xdr:cNvCxnSpPr/>
      </xdr:nvCxnSpPr>
      <xdr:spPr>
        <a:xfrm flipV="1">
          <a:off x="2209800" y="128737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33274</xdr:rowOff>
    </xdr:from>
    <xdr:to>
      <xdr:col>11</xdr:col>
      <xdr:colOff>9525</xdr:colOff>
      <xdr:row>75</xdr:row>
      <xdr:rowOff>56134</xdr:rowOff>
    </xdr:to>
    <xdr:cxnSp macro="">
      <xdr:nvCxnSpPr>
        <xdr:cNvPr id="372" name="直線コネクタ 371"/>
        <xdr:cNvCxnSpPr/>
      </xdr:nvCxnSpPr>
      <xdr:spPr>
        <a:xfrm flipV="1">
          <a:off x="1320800" y="12892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2" name="楕円 381"/>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83"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85344</xdr:rowOff>
    </xdr:from>
    <xdr:to>
      <xdr:col>20</xdr:col>
      <xdr:colOff>38100</xdr:colOff>
      <xdr:row>75</xdr:row>
      <xdr:rowOff>15494</xdr:rowOff>
    </xdr:to>
    <xdr:sp macro="" textlink="">
      <xdr:nvSpPr>
        <xdr:cNvPr id="384" name="楕円 383"/>
        <xdr:cNvSpPr/>
      </xdr:nvSpPr>
      <xdr:spPr>
        <a:xfrm>
          <a:off x="3937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25671</xdr:rowOff>
    </xdr:from>
    <xdr:ext cx="736600" cy="259045"/>
    <xdr:sp macro="" textlink="">
      <xdr:nvSpPr>
        <xdr:cNvPr id="385" name="テキスト ボックス 384"/>
        <xdr:cNvSpPr txBox="1"/>
      </xdr:nvSpPr>
      <xdr:spPr>
        <a:xfrm>
          <a:off x="3606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135636</xdr:rowOff>
    </xdr:from>
    <xdr:to>
      <xdr:col>15</xdr:col>
      <xdr:colOff>149225</xdr:colOff>
      <xdr:row>75</xdr:row>
      <xdr:rowOff>65786</xdr:rowOff>
    </xdr:to>
    <xdr:sp macro="" textlink="">
      <xdr:nvSpPr>
        <xdr:cNvPr id="386" name="楕円 385"/>
        <xdr:cNvSpPr/>
      </xdr:nvSpPr>
      <xdr:spPr>
        <a:xfrm>
          <a:off x="3048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75963</xdr:rowOff>
    </xdr:from>
    <xdr:ext cx="762000" cy="259045"/>
    <xdr:sp macro="" textlink="">
      <xdr:nvSpPr>
        <xdr:cNvPr id="387" name="テキスト ボックス 386"/>
        <xdr:cNvSpPr txBox="1"/>
      </xdr:nvSpPr>
      <xdr:spPr>
        <a:xfrm>
          <a:off x="2717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153924</xdr:rowOff>
    </xdr:from>
    <xdr:to>
      <xdr:col>11</xdr:col>
      <xdr:colOff>60325</xdr:colOff>
      <xdr:row>75</xdr:row>
      <xdr:rowOff>84074</xdr:rowOff>
    </xdr:to>
    <xdr:sp macro="" textlink="">
      <xdr:nvSpPr>
        <xdr:cNvPr id="388" name="楕円 387"/>
        <xdr:cNvSpPr/>
      </xdr:nvSpPr>
      <xdr:spPr>
        <a:xfrm>
          <a:off x="2159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94251</xdr:rowOff>
    </xdr:from>
    <xdr:ext cx="762000" cy="259045"/>
    <xdr:sp macro="" textlink="">
      <xdr:nvSpPr>
        <xdr:cNvPr id="389" name="テキスト ボックス 388"/>
        <xdr:cNvSpPr txBox="1"/>
      </xdr:nvSpPr>
      <xdr:spPr>
        <a:xfrm>
          <a:off x="1828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xdr:rowOff>
    </xdr:from>
    <xdr:to>
      <xdr:col>6</xdr:col>
      <xdr:colOff>171450</xdr:colOff>
      <xdr:row>75</xdr:row>
      <xdr:rowOff>106934</xdr:rowOff>
    </xdr:to>
    <xdr:sp macro="" textlink="">
      <xdr:nvSpPr>
        <xdr:cNvPr id="390" name="楕円 389"/>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117111</xdr:rowOff>
    </xdr:from>
    <xdr:ext cx="762000" cy="259045"/>
    <xdr:sp macro="" textlink="">
      <xdr:nvSpPr>
        <xdr:cNvPr id="391" name="テキスト ボックス 390"/>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これは、繰出金が他団体を上回っていることに起因する。法非適の公営企業については、独立採算の原則に立ち返り、新たな投資については、その費用対効果を十分に検証した上で実施する必要がある。また、公営事業会計においても、保険税、保険料の適正化を図り、普通会計の負担の縮減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53848</xdr:rowOff>
    </xdr:to>
    <xdr:cxnSp macro="">
      <xdr:nvCxnSpPr>
        <xdr:cNvPr id="422" name="直線コネクタ 421"/>
        <xdr:cNvCxnSpPr/>
      </xdr:nvCxnSpPr>
      <xdr:spPr>
        <a:xfrm flipV="1">
          <a:off x="15671800" y="133995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104139</xdr:rowOff>
    </xdr:to>
    <xdr:cxnSp macro="">
      <xdr:nvCxnSpPr>
        <xdr:cNvPr id="425" name="直線コネクタ 424"/>
        <xdr:cNvCxnSpPr/>
      </xdr:nvCxnSpPr>
      <xdr:spPr>
        <a:xfrm flipV="1">
          <a:off x="14782800" y="134269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104139</xdr:rowOff>
    </xdr:to>
    <xdr:cxnSp macro="">
      <xdr:nvCxnSpPr>
        <xdr:cNvPr id="428" name="直線コネクタ 427"/>
        <xdr:cNvCxnSpPr/>
      </xdr:nvCxnSpPr>
      <xdr:spPr>
        <a:xfrm>
          <a:off x="13893800" y="13413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40132</xdr:rowOff>
    </xdr:to>
    <xdr:cxnSp macro="">
      <xdr:nvCxnSpPr>
        <xdr:cNvPr id="431" name="直線コネクタ 430"/>
        <xdr:cNvCxnSpPr/>
      </xdr:nvCxnSpPr>
      <xdr:spPr>
        <a:xfrm>
          <a:off x="13004800" y="133720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1" name="楕円 440"/>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2"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3" name="楕円 442"/>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44" name="テキスト ボックス 443"/>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5" name="楕円 444"/>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6" name="テキスト ボックス 445"/>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47" name="楕円 446"/>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48" name="テキスト ボックス 447"/>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9" name="楕円 448"/>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0" name="テキスト ボックス 449"/>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11307</xdr:rowOff>
    </xdr:from>
    <xdr:to>
      <xdr:col>29</xdr:col>
      <xdr:colOff>127000</xdr:colOff>
      <xdr:row>17</xdr:row>
      <xdr:rowOff>91039</xdr:rowOff>
    </xdr:to>
    <xdr:cxnSp macro="">
      <xdr:nvCxnSpPr>
        <xdr:cNvPr id="52" name="直線コネクタ 51"/>
        <xdr:cNvCxnSpPr/>
      </xdr:nvCxnSpPr>
      <xdr:spPr bwMode="auto">
        <a:xfrm flipV="1">
          <a:off x="5003800" y="2973582"/>
          <a:ext cx="647700" cy="7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91039</xdr:rowOff>
    </xdr:from>
    <xdr:to>
      <xdr:col>26</xdr:col>
      <xdr:colOff>50800</xdr:colOff>
      <xdr:row>17</xdr:row>
      <xdr:rowOff>144629</xdr:rowOff>
    </xdr:to>
    <xdr:cxnSp macro="">
      <xdr:nvCxnSpPr>
        <xdr:cNvPr id="55" name="直線コネクタ 54"/>
        <xdr:cNvCxnSpPr/>
      </xdr:nvCxnSpPr>
      <xdr:spPr bwMode="auto">
        <a:xfrm flipV="1">
          <a:off x="4305300" y="3053314"/>
          <a:ext cx="698500" cy="53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144629</xdr:rowOff>
    </xdr:from>
    <xdr:to>
      <xdr:col>22</xdr:col>
      <xdr:colOff>114300</xdr:colOff>
      <xdr:row>17</xdr:row>
      <xdr:rowOff>149871</xdr:rowOff>
    </xdr:to>
    <xdr:cxnSp macro="">
      <xdr:nvCxnSpPr>
        <xdr:cNvPr id="58" name="直線コネクタ 57"/>
        <xdr:cNvCxnSpPr/>
      </xdr:nvCxnSpPr>
      <xdr:spPr bwMode="auto">
        <a:xfrm flipV="1">
          <a:off x="3606800" y="3106904"/>
          <a:ext cx="698500" cy="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149871</xdr:rowOff>
    </xdr:from>
    <xdr:to>
      <xdr:col>18</xdr:col>
      <xdr:colOff>177800</xdr:colOff>
      <xdr:row>18</xdr:row>
      <xdr:rowOff>23014</xdr:rowOff>
    </xdr:to>
    <xdr:cxnSp macro="">
      <xdr:nvCxnSpPr>
        <xdr:cNvPr id="61" name="直線コネクタ 60"/>
        <xdr:cNvCxnSpPr/>
      </xdr:nvCxnSpPr>
      <xdr:spPr bwMode="auto">
        <a:xfrm flipV="1">
          <a:off x="2908300" y="3112146"/>
          <a:ext cx="698500" cy="44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131957</xdr:rowOff>
    </xdr:from>
    <xdr:to>
      <xdr:col>29</xdr:col>
      <xdr:colOff>177800</xdr:colOff>
      <xdr:row>17</xdr:row>
      <xdr:rowOff>62107</xdr:rowOff>
    </xdr:to>
    <xdr:sp macro="" textlink="">
      <xdr:nvSpPr>
        <xdr:cNvPr id="71" name="楕円 70"/>
        <xdr:cNvSpPr/>
      </xdr:nvSpPr>
      <xdr:spPr bwMode="auto">
        <a:xfrm>
          <a:off x="5600700" y="2922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148484</xdr:rowOff>
    </xdr:from>
    <xdr:ext cx="762000" cy="259045"/>
    <xdr:sp macro="" textlink="">
      <xdr:nvSpPr>
        <xdr:cNvPr id="72" name="人口1人当たり決算額の推移該当値テキスト130"/>
        <xdr:cNvSpPr txBox="1"/>
      </xdr:nvSpPr>
      <xdr:spPr>
        <a:xfrm>
          <a:off x="5740400" y="276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40239</xdr:rowOff>
    </xdr:from>
    <xdr:to>
      <xdr:col>26</xdr:col>
      <xdr:colOff>101600</xdr:colOff>
      <xdr:row>17</xdr:row>
      <xdr:rowOff>141839</xdr:rowOff>
    </xdr:to>
    <xdr:sp macro="" textlink="">
      <xdr:nvSpPr>
        <xdr:cNvPr id="73" name="楕円 72"/>
        <xdr:cNvSpPr/>
      </xdr:nvSpPr>
      <xdr:spPr bwMode="auto">
        <a:xfrm>
          <a:off x="4953000" y="300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152016</xdr:rowOff>
    </xdr:from>
    <xdr:ext cx="736600" cy="259045"/>
    <xdr:sp macro="" textlink="">
      <xdr:nvSpPr>
        <xdr:cNvPr id="74" name="テキスト ボックス 73"/>
        <xdr:cNvSpPr txBox="1"/>
      </xdr:nvSpPr>
      <xdr:spPr>
        <a:xfrm>
          <a:off x="4622800" y="277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93829</xdr:rowOff>
    </xdr:from>
    <xdr:to>
      <xdr:col>22</xdr:col>
      <xdr:colOff>165100</xdr:colOff>
      <xdr:row>18</xdr:row>
      <xdr:rowOff>23979</xdr:rowOff>
    </xdr:to>
    <xdr:sp macro="" textlink="">
      <xdr:nvSpPr>
        <xdr:cNvPr id="75" name="楕円 74"/>
        <xdr:cNvSpPr/>
      </xdr:nvSpPr>
      <xdr:spPr bwMode="auto">
        <a:xfrm>
          <a:off x="4254500" y="305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34156</xdr:rowOff>
    </xdr:from>
    <xdr:ext cx="762000" cy="259045"/>
    <xdr:sp macro="" textlink="">
      <xdr:nvSpPr>
        <xdr:cNvPr id="76" name="テキスト ボックス 75"/>
        <xdr:cNvSpPr txBox="1"/>
      </xdr:nvSpPr>
      <xdr:spPr>
        <a:xfrm>
          <a:off x="3924300" y="2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99071</xdr:rowOff>
    </xdr:from>
    <xdr:to>
      <xdr:col>19</xdr:col>
      <xdr:colOff>38100</xdr:colOff>
      <xdr:row>18</xdr:row>
      <xdr:rowOff>29221</xdr:rowOff>
    </xdr:to>
    <xdr:sp macro="" textlink="">
      <xdr:nvSpPr>
        <xdr:cNvPr id="77" name="楕円 76"/>
        <xdr:cNvSpPr/>
      </xdr:nvSpPr>
      <xdr:spPr bwMode="auto">
        <a:xfrm>
          <a:off x="3556000" y="30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39398</xdr:rowOff>
    </xdr:from>
    <xdr:ext cx="762000" cy="259045"/>
    <xdr:sp macro="" textlink="">
      <xdr:nvSpPr>
        <xdr:cNvPr id="78" name="テキスト ボックス 77"/>
        <xdr:cNvSpPr txBox="1"/>
      </xdr:nvSpPr>
      <xdr:spPr>
        <a:xfrm>
          <a:off x="3225800" y="283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143664</xdr:rowOff>
    </xdr:from>
    <xdr:to>
      <xdr:col>15</xdr:col>
      <xdr:colOff>101600</xdr:colOff>
      <xdr:row>18</xdr:row>
      <xdr:rowOff>73814</xdr:rowOff>
    </xdr:to>
    <xdr:sp macro="" textlink="">
      <xdr:nvSpPr>
        <xdr:cNvPr id="79" name="楕円 78"/>
        <xdr:cNvSpPr/>
      </xdr:nvSpPr>
      <xdr:spPr bwMode="auto">
        <a:xfrm>
          <a:off x="2857500" y="310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58591</xdr:rowOff>
    </xdr:from>
    <xdr:ext cx="762000" cy="259045"/>
    <xdr:sp macro="" textlink="">
      <xdr:nvSpPr>
        <xdr:cNvPr id="80" name="テキスト ボックス 79"/>
        <xdr:cNvSpPr txBox="1"/>
      </xdr:nvSpPr>
      <xdr:spPr>
        <a:xfrm>
          <a:off x="2527300" y="31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39140</xdr:rowOff>
    </xdr:from>
    <xdr:ext cx="762000" cy="259045"/>
    <xdr:sp macro="" textlink="">
      <xdr:nvSpPr>
        <xdr:cNvPr id="111" name="人口1人当たり決算額の推移最小値テキスト445"/>
        <xdr:cNvSpPr txBox="1"/>
      </xdr:nvSpPr>
      <xdr:spPr>
        <a:xfrm>
          <a:off x="5740400" y="750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20505</xdr:rowOff>
    </xdr:from>
    <xdr:to>
      <xdr:col>29</xdr:col>
      <xdr:colOff>127000</xdr:colOff>
      <xdr:row>38</xdr:row>
      <xdr:rowOff>28963</xdr:rowOff>
    </xdr:to>
    <xdr:cxnSp macro="">
      <xdr:nvCxnSpPr>
        <xdr:cNvPr id="115" name="直線コネクタ 114"/>
        <xdr:cNvCxnSpPr/>
      </xdr:nvCxnSpPr>
      <xdr:spPr bwMode="auto">
        <a:xfrm>
          <a:off x="5003800" y="7488105"/>
          <a:ext cx="6477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330258</xdr:rowOff>
    </xdr:from>
    <xdr:to>
      <xdr:col>26</xdr:col>
      <xdr:colOff>50800</xdr:colOff>
      <xdr:row>38</xdr:row>
      <xdr:rowOff>20505</xdr:rowOff>
    </xdr:to>
    <xdr:cxnSp macro="">
      <xdr:nvCxnSpPr>
        <xdr:cNvPr id="118" name="直線コネクタ 117"/>
        <xdr:cNvCxnSpPr/>
      </xdr:nvCxnSpPr>
      <xdr:spPr bwMode="auto">
        <a:xfrm>
          <a:off x="4305300" y="7454958"/>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288261</xdr:rowOff>
    </xdr:from>
    <xdr:to>
      <xdr:col>22</xdr:col>
      <xdr:colOff>114300</xdr:colOff>
      <xdr:row>37</xdr:row>
      <xdr:rowOff>330258</xdr:rowOff>
    </xdr:to>
    <xdr:cxnSp macro="">
      <xdr:nvCxnSpPr>
        <xdr:cNvPr id="121" name="直線コネクタ 120"/>
        <xdr:cNvCxnSpPr/>
      </xdr:nvCxnSpPr>
      <xdr:spPr bwMode="auto">
        <a:xfrm>
          <a:off x="3606800" y="7412961"/>
          <a:ext cx="698500" cy="4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221314</xdr:rowOff>
    </xdr:from>
    <xdr:to>
      <xdr:col>18</xdr:col>
      <xdr:colOff>177800</xdr:colOff>
      <xdr:row>37</xdr:row>
      <xdr:rowOff>288261</xdr:rowOff>
    </xdr:to>
    <xdr:cxnSp macro="">
      <xdr:nvCxnSpPr>
        <xdr:cNvPr id="124" name="直線コネクタ 123"/>
        <xdr:cNvCxnSpPr/>
      </xdr:nvCxnSpPr>
      <xdr:spPr bwMode="auto">
        <a:xfrm>
          <a:off x="2908300" y="7346014"/>
          <a:ext cx="698500" cy="6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321063</xdr:rowOff>
    </xdr:from>
    <xdr:to>
      <xdr:col>29</xdr:col>
      <xdr:colOff>177800</xdr:colOff>
      <xdr:row>38</xdr:row>
      <xdr:rowOff>79763</xdr:rowOff>
    </xdr:to>
    <xdr:sp macro="" textlink="">
      <xdr:nvSpPr>
        <xdr:cNvPr id="134" name="楕円 133"/>
        <xdr:cNvSpPr/>
      </xdr:nvSpPr>
      <xdr:spPr bwMode="auto">
        <a:xfrm>
          <a:off x="5600700" y="744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229640</xdr:rowOff>
    </xdr:from>
    <xdr:ext cx="762000" cy="259045"/>
    <xdr:sp macro="" textlink="">
      <xdr:nvSpPr>
        <xdr:cNvPr id="135" name="人口1人当たり決算額の推移該当値テキスト445"/>
        <xdr:cNvSpPr txBox="1"/>
      </xdr:nvSpPr>
      <xdr:spPr>
        <a:xfrm>
          <a:off x="5740400" y="735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312605</xdr:rowOff>
    </xdr:from>
    <xdr:to>
      <xdr:col>26</xdr:col>
      <xdr:colOff>101600</xdr:colOff>
      <xdr:row>38</xdr:row>
      <xdr:rowOff>71305</xdr:rowOff>
    </xdr:to>
    <xdr:sp macro="" textlink="">
      <xdr:nvSpPr>
        <xdr:cNvPr id="136" name="楕円 135"/>
        <xdr:cNvSpPr/>
      </xdr:nvSpPr>
      <xdr:spPr bwMode="auto">
        <a:xfrm>
          <a:off x="4953000" y="743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56082</xdr:rowOff>
    </xdr:from>
    <xdr:ext cx="736600" cy="259045"/>
    <xdr:sp macro="" textlink="">
      <xdr:nvSpPr>
        <xdr:cNvPr id="137" name="テキスト ボックス 136"/>
        <xdr:cNvSpPr txBox="1"/>
      </xdr:nvSpPr>
      <xdr:spPr>
        <a:xfrm>
          <a:off x="4622800" y="7523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279458</xdr:rowOff>
    </xdr:from>
    <xdr:to>
      <xdr:col>22</xdr:col>
      <xdr:colOff>165100</xdr:colOff>
      <xdr:row>38</xdr:row>
      <xdr:rowOff>38158</xdr:rowOff>
    </xdr:to>
    <xdr:sp macro="" textlink="">
      <xdr:nvSpPr>
        <xdr:cNvPr id="138" name="楕円 137"/>
        <xdr:cNvSpPr/>
      </xdr:nvSpPr>
      <xdr:spPr bwMode="auto">
        <a:xfrm>
          <a:off x="4254500" y="74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22935</xdr:rowOff>
    </xdr:from>
    <xdr:ext cx="762000" cy="259045"/>
    <xdr:sp macro="" textlink="">
      <xdr:nvSpPr>
        <xdr:cNvPr id="139" name="テキスト ボックス 138"/>
        <xdr:cNvSpPr txBox="1"/>
      </xdr:nvSpPr>
      <xdr:spPr>
        <a:xfrm>
          <a:off x="3924300" y="749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237461</xdr:rowOff>
    </xdr:from>
    <xdr:to>
      <xdr:col>19</xdr:col>
      <xdr:colOff>38100</xdr:colOff>
      <xdr:row>37</xdr:row>
      <xdr:rowOff>339061</xdr:rowOff>
    </xdr:to>
    <xdr:sp macro="" textlink="">
      <xdr:nvSpPr>
        <xdr:cNvPr id="140" name="楕円 139"/>
        <xdr:cNvSpPr/>
      </xdr:nvSpPr>
      <xdr:spPr bwMode="auto">
        <a:xfrm>
          <a:off x="3556000" y="736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323838</xdr:rowOff>
    </xdr:from>
    <xdr:ext cx="762000" cy="259045"/>
    <xdr:sp macro="" textlink="">
      <xdr:nvSpPr>
        <xdr:cNvPr id="141" name="テキスト ボックス 140"/>
        <xdr:cNvSpPr txBox="1"/>
      </xdr:nvSpPr>
      <xdr:spPr>
        <a:xfrm>
          <a:off x="3225800" y="744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170514</xdr:rowOff>
    </xdr:from>
    <xdr:to>
      <xdr:col>15</xdr:col>
      <xdr:colOff>101600</xdr:colOff>
      <xdr:row>37</xdr:row>
      <xdr:rowOff>272114</xdr:rowOff>
    </xdr:to>
    <xdr:sp macro="" textlink="">
      <xdr:nvSpPr>
        <xdr:cNvPr id="142" name="楕円 141"/>
        <xdr:cNvSpPr/>
      </xdr:nvSpPr>
      <xdr:spPr bwMode="auto">
        <a:xfrm>
          <a:off x="2857500" y="7295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256891</xdr:rowOff>
    </xdr:from>
    <xdr:ext cx="762000" cy="259045"/>
    <xdr:sp macro="" textlink="">
      <xdr:nvSpPr>
        <xdr:cNvPr id="143" name="テキスト ボックス 142"/>
        <xdr:cNvSpPr txBox="1"/>
      </xdr:nvSpPr>
      <xdr:spPr>
        <a:xfrm>
          <a:off x="2527300" y="738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161589</xdr:rowOff>
    </xdr:from>
    <xdr:to>
      <xdr:col>24</xdr:col>
      <xdr:colOff>63500</xdr:colOff>
      <xdr:row>37</xdr:row>
      <xdr:rowOff>103638</xdr:rowOff>
    </xdr:to>
    <xdr:cxnSp macro="">
      <xdr:nvCxnSpPr>
        <xdr:cNvPr id="61" name="直線コネクタ 60"/>
        <xdr:cNvCxnSpPr/>
      </xdr:nvCxnSpPr>
      <xdr:spPr>
        <a:xfrm flipV="1">
          <a:off x="3797300" y="5990889"/>
          <a:ext cx="838200" cy="4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103638</xdr:rowOff>
    </xdr:from>
    <xdr:to>
      <xdr:col>19</xdr:col>
      <xdr:colOff>177800</xdr:colOff>
      <xdr:row>37</xdr:row>
      <xdr:rowOff>112363</xdr:rowOff>
    </xdr:to>
    <xdr:cxnSp macro="">
      <xdr:nvCxnSpPr>
        <xdr:cNvPr id="64" name="直線コネクタ 63"/>
        <xdr:cNvCxnSpPr/>
      </xdr:nvCxnSpPr>
      <xdr:spPr>
        <a:xfrm flipV="1">
          <a:off x="2908300" y="6447288"/>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112363</xdr:rowOff>
    </xdr:from>
    <xdr:to>
      <xdr:col>15</xdr:col>
      <xdr:colOff>50800</xdr:colOff>
      <xdr:row>37</xdr:row>
      <xdr:rowOff>132271</xdr:rowOff>
    </xdr:to>
    <xdr:cxnSp macro="">
      <xdr:nvCxnSpPr>
        <xdr:cNvPr id="67" name="直線コネクタ 66"/>
        <xdr:cNvCxnSpPr/>
      </xdr:nvCxnSpPr>
      <xdr:spPr>
        <a:xfrm flipV="1">
          <a:off x="2019300" y="6456013"/>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132271</xdr:rowOff>
    </xdr:from>
    <xdr:to>
      <xdr:col>10</xdr:col>
      <xdr:colOff>114300</xdr:colOff>
      <xdr:row>37</xdr:row>
      <xdr:rowOff>158121</xdr:rowOff>
    </xdr:to>
    <xdr:cxnSp macro="">
      <xdr:nvCxnSpPr>
        <xdr:cNvPr id="70" name="直線コネクタ 69"/>
        <xdr:cNvCxnSpPr/>
      </xdr:nvCxnSpPr>
      <xdr:spPr>
        <a:xfrm flipV="1">
          <a:off x="1130300" y="6475921"/>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110789</xdr:rowOff>
    </xdr:from>
    <xdr:to>
      <xdr:col>24</xdr:col>
      <xdr:colOff>114300</xdr:colOff>
      <xdr:row>35</xdr:row>
      <xdr:rowOff>40939</xdr:rowOff>
    </xdr:to>
    <xdr:sp macro="" textlink="">
      <xdr:nvSpPr>
        <xdr:cNvPr id="80" name="楕円 79"/>
        <xdr:cNvSpPr/>
      </xdr:nvSpPr>
      <xdr:spPr>
        <a:xfrm>
          <a:off x="4584700" y="59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133666</xdr:rowOff>
    </xdr:from>
    <xdr:ext cx="534377" cy="259045"/>
    <xdr:sp macro="" textlink="">
      <xdr:nvSpPr>
        <xdr:cNvPr id="81" name="人件費該当値テキスト"/>
        <xdr:cNvSpPr txBox="1"/>
      </xdr:nvSpPr>
      <xdr:spPr>
        <a:xfrm>
          <a:off x="4686300" y="57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52838</xdr:rowOff>
    </xdr:from>
    <xdr:to>
      <xdr:col>20</xdr:col>
      <xdr:colOff>38100</xdr:colOff>
      <xdr:row>37</xdr:row>
      <xdr:rowOff>154438</xdr:rowOff>
    </xdr:to>
    <xdr:sp macro="" textlink="">
      <xdr:nvSpPr>
        <xdr:cNvPr id="82" name="楕円 81"/>
        <xdr:cNvSpPr/>
      </xdr:nvSpPr>
      <xdr:spPr>
        <a:xfrm>
          <a:off x="3746500" y="6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145566</xdr:rowOff>
    </xdr:from>
    <xdr:ext cx="534377" cy="259045"/>
    <xdr:sp macro="" textlink="">
      <xdr:nvSpPr>
        <xdr:cNvPr id="83" name="テキスト ボックス 82"/>
        <xdr:cNvSpPr txBox="1"/>
      </xdr:nvSpPr>
      <xdr:spPr>
        <a:xfrm>
          <a:off x="3530111" y="64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61563</xdr:rowOff>
    </xdr:from>
    <xdr:to>
      <xdr:col>15</xdr:col>
      <xdr:colOff>101600</xdr:colOff>
      <xdr:row>37</xdr:row>
      <xdr:rowOff>163164</xdr:rowOff>
    </xdr:to>
    <xdr:sp macro="" textlink="">
      <xdr:nvSpPr>
        <xdr:cNvPr id="84" name="楕円 83"/>
        <xdr:cNvSpPr/>
      </xdr:nvSpPr>
      <xdr:spPr>
        <a:xfrm>
          <a:off x="2857500" y="6405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154290</xdr:rowOff>
    </xdr:from>
    <xdr:ext cx="534377" cy="259045"/>
    <xdr:sp macro="" textlink="">
      <xdr:nvSpPr>
        <xdr:cNvPr id="85" name="テキスト ボックス 84"/>
        <xdr:cNvSpPr txBox="1"/>
      </xdr:nvSpPr>
      <xdr:spPr>
        <a:xfrm>
          <a:off x="2641111" y="64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81471</xdr:rowOff>
    </xdr:from>
    <xdr:to>
      <xdr:col>10</xdr:col>
      <xdr:colOff>165100</xdr:colOff>
      <xdr:row>38</xdr:row>
      <xdr:rowOff>11621</xdr:rowOff>
    </xdr:to>
    <xdr:sp macro="" textlink="">
      <xdr:nvSpPr>
        <xdr:cNvPr id="86" name="楕円 85"/>
        <xdr:cNvSpPr/>
      </xdr:nvSpPr>
      <xdr:spPr>
        <a:xfrm>
          <a:off x="1968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2747</xdr:rowOff>
    </xdr:from>
    <xdr:ext cx="534377" cy="259045"/>
    <xdr:sp macro="" textlink="">
      <xdr:nvSpPr>
        <xdr:cNvPr id="87" name="テキスト ボックス 86"/>
        <xdr:cNvSpPr txBox="1"/>
      </xdr:nvSpPr>
      <xdr:spPr>
        <a:xfrm>
          <a:off x="1752111" y="65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107321</xdr:rowOff>
    </xdr:from>
    <xdr:to>
      <xdr:col>6</xdr:col>
      <xdr:colOff>38100</xdr:colOff>
      <xdr:row>38</xdr:row>
      <xdr:rowOff>37471</xdr:rowOff>
    </xdr:to>
    <xdr:sp macro="" textlink="">
      <xdr:nvSpPr>
        <xdr:cNvPr id="88" name="楕円 87"/>
        <xdr:cNvSpPr/>
      </xdr:nvSpPr>
      <xdr:spPr>
        <a:xfrm>
          <a:off x="1079500" y="64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28598</xdr:rowOff>
    </xdr:from>
    <xdr:ext cx="534377" cy="259045"/>
    <xdr:sp macro="" textlink="">
      <xdr:nvSpPr>
        <xdr:cNvPr id="89" name="テキスト ボックス 88"/>
        <xdr:cNvSpPr txBox="1"/>
      </xdr:nvSpPr>
      <xdr:spPr>
        <a:xfrm>
          <a:off x="863111" y="65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113607</xdr:rowOff>
    </xdr:from>
    <xdr:to>
      <xdr:col>24</xdr:col>
      <xdr:colOff>63500</xdr:colOff>
      <xdr:row>55</xdr:row>
      <xdr:rowOff>150330</xdr:rowOff>
    </xdr:to>
    <xdr:cxnSp macro="">
      <xdr:nvCxnSpPr>
        <xdr:cNvPr id="121" name="直線コネクタ 120"/>
        <xdr:cNvCxnSpPr/>
      </xdr:nvCxnSpPr>
      <xdr:spPr>
        <a:xfrm>
          <a:off x="3797300" y="9371907"/>
          <a:ext cx="838200" cy="2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113607</xdr:rowOff>
    </xdr:from>
    <xdr:to>
      <xdr:col>19</xdr:col>
      <xdr:colOff>177800</xdr:colOff>
      <xdr:row>55</xdr:row>
      <xdr:rowOff>153089</xdr:rowOff>
    </xdr:to>
    <xdr:cxnSp macro="">
      <xdr:nvCxnSpPr>
        <xdr:cNvPr id="124" name="直線コネクタ 123"/>
        <xdr:cNvCxnSpPr/>
      </xdr:nvCxnSpPr>
      <xdr:spPr>
        <a:xfrm flipV="1">
          <a:off x="2908300" y="9371907"/>
          <a:ext cx="889000" cy="2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153089</xdr:rowOff>
    </xdr:from>
    <xdr:to>
      <xdr:col>15</xdr:col>
      <xdr:colOff>50800</xdr:colOff>
      <xdr:row>56</xdr:row>
      <xdr:rowOff>36079</xdr:rowOff>
    </xdr:to>
    <xdr:cxnSp macro="">
      <xdr:nvCxnSpPr>
        <xdr:cNvPr id="127" name="直線コネクタ 126"/>
        <xdr:cNvCxnSpPr/>
      </xdr:nvCxnSpPr>
      <xdr:spPr>
        <a:xfrm flipV="1">
          <a:off x="2019300" y="9582839"/>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36079</xdr:rowOff>
    </xdr:from>
    <xdr:to>
      <xdr:col>10</xdr:col>
      <xdr:colOff>114300</xdr:colOff>
      <xdr:row>56</xdr:row>
      <xdr:rowOff>37565</xdr:rowOff>
    </xdr:to>
    <xdr:cxnSp macro="">
      <xdr:nvCxnSpPr>
        <xdr:cNvPr id="130" name="直線コネクタ 129"/>
        <xdr:cNvCxnSpPr/>
      </xdr:nvCxnSpPr>
      <xdr:spPr>
        <a:xfrm flipV="1">
          <a:off x="1130300" y="963727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99530</xdr:rowOff>
    </xdr:from>
    <xdr:to>
      <xdr:col>24</xdr:col>
      <xdr:colOff>114300</xdr:colOff>
      <xdr:row>56</xdr:row>
      <xdr:rowOff>29680</xdr:rowOff>
    </xdr:to>
    <xdr:sp macro="" textlink="">
      <xdr:nvSpPr>
        <xdr:cNvPr id="140" name="楕円 139"/>
        <xdr:cNvSpPr/>
      </xdr:nvSpPr>
      <xdr:spPr>
        <a:xfrm>
          <a:off x="4584700" y="95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122407</xdr:rowOff>
    </xdr:from>
    <xdr:ext cx="534377" cy="259045"/>
    <xdr:sp macro="" textlink="">
      <xdr:nvSpPr>
        <xdr:cNvPr id="141" name="物件費該当値テキスト"/>
        <xdr:cNvSpPr txBox="1"/>
      </xdr:nvSpPr>
      <xdr:spPr>
        <a:xfrm>
          <a:off x="4686300" y="93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62807</xdr:rowOff>
    </xdr:from>
    <xdr:to>
      <xdr:col>20</xdr:col>
      <xdr:colOff>38100</xdr:colOff>
      <xdr:row>54</xdr:row>
      <xdr:rowOff>164407</xdr:rowOff>
    </xdr:to>
    <xdr:sp macro="" textlink="">
      <xdr:nvSpPr>
        <xdr:cNvPr id="142" name="楕円 141"/>
        <xdr:cNvSpPr/>
      </xdr:nvSpPr>
      <xdr:spPr>
        <a:xfrm>
          <a:off x="3746500" y="93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9484</xdr:rowOff>
    </xdr:from>
    <xdr:ext cx="534377" cy="259045"/>
    <xdr:sp macro="" textlink="">
      <xdr:nvSpPr>
        <xdr:cNvPr id="143" name="テキスト ボックス 142"/>
        <xdr:cNvSpPr txBox="1"/>
      </xdr:nvSpPr>
      <xdr:spPr>
        <a:xfrm>
          <a:off x="3530111" y="90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102289</xdr:rowOff>
    </xdr:from>
    <xdr:to>
      <xdr:col>15</xdr:col>
      <xdr:colOff>101600</xdr:colOff>
      <xdr:row>56</xdr:row>
      <xdr:rowOff>32439</xdr:rowOff>
    </xdr:to>
    <xdr:sp macro="" textlink="">
      <xdr:nvSpPr>
        <xdr:cNvPr id="144" name="楕円 143"/>
        <xdr:cNvSpPr/>
      </xdr:nvSpPr>
      <xdr:spPr>
        <a:xfrm>
          <a:off x="2857500" y="95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48966</xdr:rowOff>
    </xdr:from>
    <xdr:ext cx="534377" cy="259045"/>
    <xdr:sp macro="" textlink="">
      <xdr:nvSpPr>
        <xdr:cNvPr id="145" name="テキスト ボックス 144"/>
        <xdr:cNvSpPr txBox="1"/>
      </xdr:nvSpPr>
      <xdr:spPr>
        <a:xfrm>
          <a:off x="2641111" y="93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156729</xdr:rowOff>
    </xdr:from>
    <xdr:to>
      <xdr:col>10</xdr:col>
      <xdr:colOff>165100</xdr:colOff>
      <xdr:row>56</xdr:row>
      <xdr:rowOff>86879</xdr:rowOff>
    </xdr:to>
    <xdr:sp macro="" textlink="">
      <xdr:nvSpPr>
        <xdr:cNvPr id="146" name="楕円 145"/>
        <xdr:cNvSpPr/>
      </xdr:nvSpPr>
      <xdr:spPr>
        <a:xfrm>
          <a:off x="1968500" y="95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103406</xdr:rowOff>
    </xdr:from>
    <xdr:ext cx="534377" cy="259045"/>
    <xdr:sp macro="" textlink="">
      <xdr:nvSpPr>
        <xdr:cNvPr id="147" name="テキスト ボックス 146"/>
        <xdr:cNvSpPr txBox="1"/>
      </xdr:nvSpPr>
      <xdr:spPr>
        <a:xfrm>
          <a:off x="1752111" y="93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158215</xdr:rowOff>
    </xdr:from>
    <xdr:to>
      <xdr:col>6</xdr:col>
      <xdr:colOff>38100</xdr:colOff>
      <xdr:row>56</xdr:row>
      <xdr:rowOff>88365</xdr:rowOff>
    </xdr:to>
    <xdr:sp macro="" textlink="">
      <xdr:nvSpPr>
        <xdr:cNvPr id="148" name="楕円 147"/>
        <xdr:cNvSpPr/>
      </xdr:nvSpPr>
      <xdr:spPr>
        <a:xfrm>
          <a:off x="1079500" y="95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104892</xdr:rowOff>
    </xdr:from>
    <xdr:ext cx="534377" cy="259045"/>
    <xdr:sp macro="" textlink="">
      <xdr:nvSpPr>
        <xdr:cNvPr id="149" name="テキスト ボックス 148"/>
        <xdr:cNvSpPr txBox="1"/>
      </xdr:nvSpPr>
      <xdr:spPr>
        <a:xfrm>
          <a:off x="863111" y="93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96151</xdr:rowOff>
    </xdr:from>
    <xdr:to>
      <xdr:col>24</xdr:col>
      <xdr:colOff>63500</xdr:colOff>
      <xdr:row>74</xdr:row>
      <xdr:rowOff>124613</xdr:rowOff>
    </xdr:to>
    <xdr:cxnSp macro="">
      <xdr:nvCxnSpPr>
        <xdr:cNvPr id="174" name="直線コネクタ 173"/>
        <xdr:cNvCxnSpPr/>
      </xdr:nvCxnSpPr>
      <xdr:spPr>
        <a:xfrm flipV="1">
          <a:off x="3797300" y="12783451"/>
          <a:ext cx="838200" cy="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100323</xdr:rowOff>
    </xdr:from>
    <xdr:to>
      <xdr:col>19</xdr:col>
      <xdr:colOff>177800</xdr:colOff>
      <xdr:row>74</xdr:row>
      <xdr:rowOff>124613</xdr:rowOff>
    </xdr:to>
    <xdr:cxnSp macro="">
      <xdr:nvCxnSpPr>
        <xdr:cNvPr id="177" name="直線コネクタ 176"/>
        <xdr:cNvCxnSpPr/>
      </xdr:nvCxnSpPr>
      <xdr:spPr>
        <a:xfrm>
          <a:off x="2908300" y="12787623"/>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100323</xdr:rowOff>
    </xdr:from>
    <xdr:to>
      <xdr:col>15</xdr:col>
      <xdr:colOff>50800</xdr:colOff>
      <xdr:row>74</xdr:row>
      <xdr:rowOff>122727</xdr:rowOff>
    </xdr:to>
    <xdr:cxnSp macro="">
      <xdr:nvCxnSpPr>
        <xdr:cNvPr id="180" name="直線コネクタ 179"/>
        <xdr:cNvCxnSpPr/>
      </xdr:nvCxnSpPr>
      <xdr:spPr>
        <a:xfrm flipV="1">
          <a:off x="2019300" y="12787623"/>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87579</xdr:rowOff>
    </xdr:from>
    <xdr:to>
      <xdr:col>10</xdr:col>
      <xdr:colOff>114300</xdr:colOff>
      <xdr:row>74</xdr:row>
      <xdr:rowOff>122727</xdr:rowOff>
    </xdr:to>
    <xdr:cxnSp macro="">
      <xdr:nvCxnSpPr>
        <xdr:cNvPr id="183" name="直線コネクタ 182"/>
        <xdr:cNvCxnSpPr/>
      </xdr:nvCxnSpPr>
      <xdr:spPr>
        <a:xfrm>
          <a:off x="1130300" y="12774879"/>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45351</xdr:rowOff>
    </xdr:from>
    <xdr:to>
      <xdr:col>24</xdr:col>
      <xdr:colOff>114300</xdr:colOff>
      <xdr:row>74</xdr:row>
      <xdr:rowOff>146951</xdr:rowOff>
    </xdr:to>
    <xdr:sp macro="" textlink="">
      <xdr:nvSpPr>
        <xdr:cNvPr id="193" name="楕円 192"/>
        <xdr:cNvSpPr/>
      </xdr:nvSpPr>
      <xdr:spPr>
        <a:xfrm>
          <a:off x="4584700" y="127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68228</xdr:rowOff>
    </xdr:from>
    <xdr:ext cx="534377" cy="259045"/>
    <xdr:sp macro="" textlink="">
      <xdr:nvSpPr>
        <xdr:cNvPr id="194" name="維持補修費該当値テキスト"/>
        <xdr:cNvSpPr txBox="1"/>
      </xdr:nvSpPr>
      <xdr:spPr>
        <a:xfrm>
          <a:off x="4686300" y="12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73813</xdr:rowOff>
    </xdr:from>
    <xdr:to>
      <xdr:col>20</xdr:col>
      <xdr:colOff>38100</xdr:colOff>
      <xdr:row>75</xdr:row>
      <xdr:rowOff>3963</xdr:rowOff>
    </xdr:to>
    <xdr:sp macro="" textlink="">
      <xdr:nvSpPr>
        <xdr:cNvPr id="195" name="楕円 194"/>
        <xdr:cNvSpPr/>
      </xdr:nvSpPr>
      <xdr:spPr>
        <a:xfrm>
          <a:off x="3746500" y="127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20490</xdr:rowOff>
    </xdr:from>
    <xdr:ext cx="534377" cy="259045"/>
    <xdr:sp macro="" textlink="">
      <xdr:nvSpPr>
        <xdr:cNvPr id="196" name="テキスト ボックス 195"/>
        <xdr:cNvSpPr txBox="1"/>
      </xdr:nvSpPr>
      <xdr:spPr>
        <a:xfrm>
          <a:off x="3530111" y="125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49523</xdr:rowOff>
    </xdr:from>
    <xdr:to>
      <xdr:col>15</xdr:col>
      <xdr:colOff>101600</xdr:colOff>
      <xdr:row>74</xdr:row>
      <xdr:rowOff>151123</xdr:rowOff>
    </xdr:to>
    <xdr:sp macro="" textlink="">
      <xdr:nvSpPr>
        <xdr:cNvPr id="197" name="楕円 196"/>
        <xdr:cNvSpPr/>
      </xdr:nvSpPr>
      <xdr:spPr>
        <a:xfrm>
          <a:off x="2857500" y="127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167650</xdr:rowOff>
    </xdr:from>
    <xdr:ext cx="534377" cy="259045"/>
    <xdr:sp macro="" textlink="">
      <xdr:nvSpPr>
        <xdr:cNvPr id="198" name="テキスト ボックス 197"/>
        <xdr:cNvSpPr txBox="1"/>
      </xdr:nvSpPr>
      <xdr:spPr>
        <a:xfrm>
          <a:off x="2641111" y="125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71927</xdr:rowOff>
    </xdr:from>
    <xdr:to>
      <xdr:col>10</xdr:col>
      <xdr:colOff>165100</xdr:colOff>
      <xdr:row>75</xdr:row>
      <xdr:rowOff>2077</xdr:rowOff>
    </xdr:to>
    <xdr:sp macro="" textlink="">
      <xdr:nvSpPr>
        <xdr:cNvPr id="199" name="楕円 198"/>
        <xdr:cNvSpPr/>
      </xdr:nvSpPr>
      <xdr:spPr>
        <a:xfrm>
          <a:off x="1968500" y="127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18604</xdr:rowOff>
    </xdr:from>
    <xdr:ext cx="534377" cy="259045"/>
    <xdr:sp macro="" textlink="">
      <xdr:nvSpPr>
        <xdr:cNvPr id="200" name="テキスト ボックス 199"/>
        <xdr:cNvSpPr txBox="1"/>
      </xdr:nvSpPr>
      <xdr:spPr>
        <a:xfrm>
          <a:off x="1752111" y="12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36779</xdr:rowOff>
    </xdr:from>
    <xdr:to>
      <xdr:col>6</xdr:col>
      <xdr:colOff>38100</xdr:colOff>
      <xdr:row>74</xdr:row>
      <xdr:rowOff>138379</xdr:rowOff>
    </xdr:to>
    <xdr:sp macro="" textlink="">
      <xdr:nvSpPr>
        <xdr:cNvPr id="201" name="楕円 200"/>
        <xdr:cNvSpPr/>
      </xdr:nvSpPr>
      <xdr:spPr>
        <a:xfrm>
          <a:off x="1079500" y="127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154906</xdr:rowOff>
    </xdr:from>
    <xdr:ext cx="534377" cy="259045"/>
    <xdr:sp macro="" textlink="">
      <xdr:nvSpPr>
        <xdr:cNvPr id="202" name="テキスト ボックス 201"/>
        <xdr:cNvSpPr txBox="1"/>
      </xdr:nvSpPr>
      <xdr:spPr>
        <a:xfrm>
          <a:off x="863111" y="124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170039</xdr:rowOff>
    </xdr:from>
    <xdr:to>
      <xdr:col>24</xdr:col>
      <xdr:colOff>63500</xdr:colOff>
      <xdr:row>99</xdr:row>
      <xdr:rowOff>24388</xdr:rowOff>
    </xdr:to>
    <xdr:cxnSp macro="">
      <xdr:nvCxnSpPr>
        <xdr:cNvPr id="234" name="直線コネクタ 233"/>
        <xdr:cNvCxnSpPr/>
      </xdr:nvCxnSpPr>
      <xdr:spPr>
        <a:xfrm flipV="1">
          <a:off x="3797300" y="16972139"/>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24388</xdr:rowOff>
    </xdr:from>
    <xdr:to>
      <xdr:col>19</xdr:col>
      <xdr:colOff>177800</xdr:colOff>
      <xdr:row>99</xdr:row>
      <xdr:rowOff>30952</xdr:rowOff>
    </xdr:to>
    <xdr:cxnSp macro="">
      <xdr:nvCxnSpPr>
        <xdr:cNvPr id="237" name="直線コネクタ 236"/>
        <xdr:cNvCxnSpPr/>
      </xdr:nvCxnSpPr>
      <xdr:spPr>
        <a:xfrm flipV="1">
          <a:off x="2908300" y="16997938"/>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12402</xdr:rowOff>
    </xdr:from>
    <xdr:to>
      <xdr:col>15</xdr:col>
      <xdr:colOff>50800</xdr:colOff>
      <xdr:row>99</xdr:row>
      <xdr:rowOff>30952</xdr:rowOff>
    </xdr:to>
    <xdr:cxnSp macro="">
      <xdr:nvCxnSpPr>
        <xdr:cNvPr id="240" name="直線コネクタ 239"/>
        <xdr:cNvCxnSpPr/>
      </xdr:nvCxnSpPr>
      <xdr:spPr>
        <a:xfrm>
          <a:off x="2019300" y="16985952"/>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8010</xdr:rowOff>
    </xdr:from>
    <xdr:to>
      <xdr:col>10</xdr:col>
      <xdr:colOff>114300</xdr:colOff>
      <xdr:row>99</xdr:row>
      <xdr:rowOff>12402</xdr:rowOff>
    </xdr:to>
    <xdr:cxnSp macro="">
      <xdr:nvCxnSpPr>
        <xdr:cNvPr id="243" name="直線コネクタ 242"/>
        <xdr:cNvCxnSpPr/>
      </xdr:nvCxnSpPr>
      <xdr:spPr>
        <a:xfrm>
          <a:off x="1130300" y="16981560"/>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119239</xdr:rowOff>
    </xdr:from>
    <xdr:to>
      <xdr:col>24</xdr:col>
      <xdr:colOff>114300</xdr:colOff>
      <xdr:row>99</xdr:row>
      <xdr:rowOff>49389</xdr:rowOff>
    </xdr:to>
    <xdr:sp macro="" textlink="">
      <xdr:nvSpPr>
        <xdr:cNvPr id="253" name="楕円 252"/>
        <xdr:cNvSpPr/>
      </xdr:nvSpPr>
      <xdr:spPr>
        <a:xfrm>
          <a:off x="4584700" y="169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34166</xdr:rowOff>
    </xdr:from>
    <xdr:ext cx="534377" cy="259045"/>
    <xdr:sp macro="" textlink="">
      <xdr:nvSpPr>
        <xdr:cNvPr id="254" name="扶助費該当値テキスト"/>
        <xdr:cNvSpPr txBox="1"/>
      </xdr:nvSpPr>
      <xdr:spPr>
        <a:xfrm>
          <a:off x="4686300" y="168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145038</xdr:rowOff>
    </xdr:from>
    <xdr:to>
      <xdr:col>20</xdr:col>
      <xdr:colOff>38100</xdr:colOff>
      <xdr:row>99</xdr:row>
      <xdr:rowOff>75188</xdr:rowOff>
    </xdr:to>
    <xdr:sp macro="" textlink="">
      <xdr:nvSpPr>
        <xdr:cNvPr id="255" name="楕円 254"/>
        <xdr:cNvSpPr/>
      </xdr:nvSpPr>
      <xdr:spPr>
        <a:xfrm>
          <a:off x="3746500" y="169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66315</xdr:rowOff>
    </xdr:from>
    <xdr:ext cx="534377" cy="259045"/>
    <xdr:sp macro="" textlink="">
      <xdr:nvSpPr>
        <xdr:cNvPr id="256" name="テキスト ボックス 255"/>
        <xdr:cNvSpPr txBox="1"/>
      </xdr:nvSpPr>
      <xdr:spPr>
        <a:xfrm>
          <a:off x="3530111" y="1703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151602</xdr:rowOff>
    </xdr:from>
    <xdr:to>
      <xdr:col>15</xdr:col>
      <xdr:colOff>101600</xdr:colOff>
      <xdr:row>99</xdr:row>
      <xdr:rowOff>81752</xdr:rowOff>
    </xdr:to>
    <xdr:sp macro="" textlink="">
      <xdr:nvSpPr>
        <xdr:cNvPr id="257" name="楕円 256"/>
        <xdr:cNvSpPr/>
      </xdr:nvSpPr>
      <xdr:spPr>
        <a:xfrm>
          <a:off x="2857500" y="169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72879</xdr:rowOff>
    </xdr:from>
    <xdr:ext cx="534377" cy="259045"/>
    <xdr:sp macro="" textlink="">
      <xdr:nvSpPr>
        <xdr:cNvPr id="258" name="テキスト ボックス 257"/>
        <xdr:cNvSpPr txBox="1"/>
      </xdr:nvSpPr>
      <xdr:spPr>
        <a:xfrm>
          <a:off x="2641111" y="170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133052</xdr:rowOff>
    </xdr:from>
    <xdr:to>
      <xdr:col>10</xdr:col>
      <xdr:colOff>165100</xdr:colOff>
      <xdr:row>99</xdr:row>
      <xdr:rowOff>63202</xdr:rowOff>
    </xdr:to>
    <xdr:sp macro="" textlink="">
      <xdr:nvSpPr>
        <xdr:cNvPr id="259" name="楕円 258"/>
        <xdr:cNvSpPr/>
      </xdr:nvSpPr>
      <xdr:spPr>
        <a:xfrm>
          <a:off x="1968500" y="169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54329</xdr:rowOff>
    </xdr:from>
    <xdr:ext cx="534377" cy="259045"/>
    <xdr:sp macro="" textlink="">
      <xdr:nvSpPr>
        <xdr:cNvPr id="260" name="テキスト ボックス 259"/>
        <xdr:cNvSpPr txBox="1"/>
      </xdr:nvSpPr>
      <xdr:spPr>
        <a:xfrm>
          <a:off x="1752111" y="170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128660</xdr:rowOff>
    </xdr:from>
    <xdr:to>
      <xdr:col>6</xdr:col>
      <xdr:colOff>38100</xdr:colOff>
      <xdr:row>99</xdr:row>
      <xdr:rowOff>58810</xdr:rowOff>
    </xdr:to>
    <xdr:sp macro="" textlink="">
      <xdr:nvSpPr>
        <xdr:cNvPr id="261" name="楕円 260"/>
        <xdr:cNvSpPr/>
      </xdr:nvSpPr>
      <xdr:spPr>
        <a:xfrm>
          <a:off x="1079500" y="169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49937</xdr:rowOff>
    </xdr:from>
    <xdr:ext cx="534377" cy="259045"/>
    <xdr:sp macro="" textlink="">
      <xdr:nvSpPr>
        <xdr:cNvPr id="262" name="テキスト ボックス 261"/>
        <xdr:cNvSpPr txBox="1"/>
      </xdr:nvSpPr>
      <xdr:spPr>
        <a:xfrm>
          <a:off x="863111" y="170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168646</xdr:rowOff>
    </xdr:from>
    <xdr:to>
      <xdr:col>55</xdr:col>
      <xdr:colOff>0</xdr:colOff>
      <xdr:row>37</xdr:row>
      <xdr:rowOff>120369</xdr:rowOff>
    </xdr:to>
    <xdr:cxnSp macro="">
      <xdr:nvCxnSpPr>
        <xdr:cNvPr id="289" name="直線コネクタ 288"/>
        <xdr:cNvCxnSpPr/>
      </xdr:nvCxnSpPr>
      <xdr:spPr>
        <a:xfrm flipV="1">
          <a:off x="9639300" y="5826496"/>
          <a:ext cx="838200" cy="6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117754</xdr:rowOff>
    </xdr:from>
    <xdr:to>
      <xdr:col>50</xdr:col>
      <xdr:colOff>114300</xdr:colOff>
      <xdr:row>37</xdr:row>
      <xdr:rowOff>120369</xdr:rowOff>
    </xdr:to>
    <xdr:cxnSp macro="">
      <xdr:nvCxnSpPr>
        <xdr:cNvPr id="292" name="直線コネクタ 291"/>
        <xdr:cNvCxnSpPr/>
      </xdr:nvCxnSpPr>
      <xdr:spPr>
        <a:xfrm>
          <a:off x="8750300" y="6461404"/>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117754</xdr:rowOff>
    </xdr:from>
    <xdr:to>
      <xdr:col>45</xdr:col>
      <xdr:colOff>177800</xdr:colOff>
      <xdr:row>37</xdr:row>
      <xdr:rowOff>123351</xdr:rowOff>
    </xdr:to>
    <xdr:cxnSp macro="">
      <xdr:nvCxnSpPr>
        <xdr:cNvPr id="295" name="直線コネクタ 294"/>
        <xdr:cNvCxnSpPr/>
      </xdr:nvCxnSpPr>
      <xdr:spPr>
        <a:xfrm flipV="1">
          <a:off x="7861300" y="6461404"/>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117544</xdr:rowOff>
    </xdr:from>
    <xdr:to>
      <xdr:col>41</xdr:col>
      <xdr:colOff>50800</xdr:colOff>
      <xdr:row>37</xdr:row>
      <xdr:rowOff>123351</xdr:rowOff>
    </xdr:to>
    <xdr:cxnSp macro="">
      <xdr:nvCxnSpPr>
        <xdr:cNvPr id="298" name="直線コネクタ 297"/>
        <xdr:cNvCxnSpPr/>
      </xdr:nvCxnSpPr>
      <xdr:spPr>
        <a:xfrm>
          <a:off x="6972300" y="6461194"/>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117846</xdr:rowOff>
    </xdr:from>
    <xdr:to>
      <xdr:col>55</xdr:col>
      <xdr:colOff>50800</xdr:colOff>
      <xdr:row>34</xdr:row>
      <xdr:rowOff>47996</xdr:rowOff>
    </xdr:to>
    <xdr:sp macro="" textlink="">
      <xdr:nvSpPr>
        <xdr:cNvPr id="308" name="楕円 307"/>
        <xdr:cNvSpPr/>
      </xdr:nvSpPr>
      <xdr:spPr>
        <a:xfrm>
          <a:off x="10426700" y="5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140723</xdr:rowOff>
    </xdr:from>
    <xdr:ext cx="599010" cy="259045"/>
    <xdr:sp macro="" textlink="">
      <xdr:nvSpPr>
        <xdr:cNvPr id="309" name="補助費等該当値テキスト"/>
        <xdr:cNvSpPr txBox="1"/>
      </xdr:nvSpPr>
      <xdr:spPr>
        <a:xfrm>
          <a:off x="10528300" y="562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69569</xdr:rowOff>
    </xdr:from>
    <xdr:to>
      <xdr:col>50</xdr:col>
      <xdr:colOff>165100</xdr:colOff>
      <xdr:row>37</xdr:row>
      <xdr:rowOff>171169</xdr:rowOff>
    </xdr:to>
    <xdr:sp macro="" textlink="">
      <xdr:nvSpPr>
        <xdr:cNvPr id="310" name="楕円 309"/>
        <xdr:cNvSpPr/>
      </xdr:nvSpPr>
      <xdr:spPr>
        <a:xfrm>
          <a:off x="9588500" y="64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162296</xdr:rowOff>
    </xdr:from>
    <xdr:ext cx="534377" cy="259045"/>
    <xdr:sp macro="" textlink="">
      <xdr:nvSpPr>
        <xdr:cNvPr id="311" name="テキスト ボックス 310"/>
        <xdr:cNvSpPr txBox="1"/>
      </xdr:nvSpPr>
      <xdr:spPr>
        <a:xfrm>
          <a:off x="9372111" y="65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66954</xdr:rowOff>
    </xdr:from>
    <xdr:to>
      <xdr:col>46</xdr:col>
      <xdr:colOff>38100</xdr:colOff>
      <xdr:row>37</xdr:row>
      <xdr:rowOff>168554</xdr:rowOff>
    </xdr:to>
    <xdr:sp macro="" textlink="">
      <xdr:nvSpPr>
        <xdr:cNvPr id="312" name="楕円 311"/>
        <xdr:cNvSpPr/>
      </xdr:nvSpPr>
      <xdr:spPr>
        <a:xfrm>
          <a:off x="8699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159681</xdr:rowOff>
    </xdr:from>
    <xdr:ext cx="534377" cy="259045"/>
    <xdr:sp macro="" textlink="">
      <xdr:nvSpPr>
        <xdr:cNvPr id="313" name="テキスト ボックス 312"/>
        <xdr:cNvSpPr txBox="1"/>
      </xdr:nvSpPr>
      <xdr:spPr>
        <a:xfrm>
          <a:off x="8483111" y="65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72551</xdr:rowOff>
    </xdr:from>
    <xdr:to>
      <xdr:col>41</xdr:col>
      <xdr:colOff>101600</xdr:colOff>
      <xdr:row>38</xdr:row>
      <xdr:rowOff>2701</xdr:rowOff>
    </xdr:to>
    <xdr:sp macro="" textlink="">
      <xdr:nvSpPr>
        <xdr:cNvPr id="314" name="楕円 313"/>
        <xdr:cNvSpPr/>
      </xdr:nvSpPr>
      <xdr:spPr>
        <a:xfrm>
          <a:off x="7810500" y="64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165278</xdr:rowOff>
    </xdr:from>
    <xdr:ext cx="534377" cy="259045"/>
    <xdr:sp macro="" textlink="">
      <xdr:nvSpPr>
        <xdr:cNvPr id="315" name="テキスト ボックス 314"/>
        <xdr:cNvSpPr txBox="1"/>
      </xdr:nvSpPr>
      <xdr:spPr>
        <a:xfrm>
          <a:off x="7594111" y="65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66744</xdr:rowOff>
    </xdr:from>
    <xdr:to>
      <xdr:col>36</xdr:col>
      <xdr:colOff>165100</xdr:colOff>
      <xdr:row>37</xdr:row>
      <xdr:rowOff>168344</xdr:rowOff>
    </xdr:to>
    <xdr:sp macro="" textlink="">
      <xdr:nvSpPr>
        <xdr:cNvPr id="316" name="楕円 315"/>
        <xdr:cNvSpPr/>
      </xdr:nvSpPr>
      <xdr:spPr>
        <a:xfrm>
          <a:off x="6921500" y="64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159471</xdr:rowOff>
    </xdr:from>
    <xdr:ext cx="534377" cy="259045"/>
    <xdr:sp macro="" textlink="">
      <xdr:nvSpPr>
        <xdr:cNvPr id="317" name="テキスト ボックス 316"/>
        <xdr:cNvSpPr txBox="1"/>
      </xdr:nvSpPr>
      <xdr:spPr>
        <a:xfrm>
          <a:off x="6705111" y="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122262</xdr:rowOff>
    </xdr:from>
    <xdr:to>
      <xdr:col>55</xdr:col>
      <xdr:colOff>0</xdr:colOff>
      <xdr:row>54</xdr:row>
      <xdr:rowOff>135210</xdr:rowOff>
    </xdr:to>
    <xdr:cxnSp macro="">
      <xdr:nvCxnSpPr>
        <xdr:cNvPr id="344" name="直線コネクタ 343"/>
        <xdr:cNvCxnSpPr/>
      </xdr:nvCxnSpPr>
      <xdr:spPr>
        <a:xfrm flipV="1">
          <a:off x="9639300" y="9380562"/>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135210</xdr:rowOff>
    </xdr:from>
    <xdr:to>
      <xdr:col>50</xdr:col>
      <xdr:colOff>114300</xdr:colOff>
      <xdr:row>56</xdr:row>
      <xdr:rowOff>49330</xdr:rowOff>
    </xdr:to>
    <xdr:cxnSp macro="">
      <xdr:nvCxnSpPr>
        <xdr:cNvPr id="347" name="直線コネクタ 346"/>
        <xdr:cNvCxnSpPr/>
      </xdr:nvCxnSpPr>
      <xdr:spPr>
        <a:xfrm flipV="1">
          <a:off x="8750300" y="9393510"/>
          <a:ext cx="889000" cy="2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154239</xdr:rowOff>
    </xdr:from>
    <xdr:to>
      <xdr:col>45</xdr:col>
      <xdr:colOff>177800</xdr:colOff>
      <xdr:row>56</xdr:row>
      <xdr:rowOff>49330</xdr:rowOff>
    </xdr:to>
    <xdr:cxnSp macro="">
      <xdr:nvCxnSpPr>
        <xdr:cNvPr id="350" name="直線コネクタ 349"/>
        <xdr:cNvCxnSpPr/>
      </xdr:nvCxnSpPr>
      <xdr:spPr>
        <a:xfrm>
          <a:off x="7861300" y="9583989"/>
          <a:ext cx="889000" cy="6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154239</xdr:rowOff>
    </xdr:from>
    <xdr:to>
      <xdr:col>41</xdr:col>
      <xdr:colOff>50800</xdr:colOff>
      <xdr:row>56</xdr:row>
      <xdr:rowOff>46513</xdr:rowOff>
    </xdr:to>
    <xdr:cxnSp macro="">
      <xdr:nvCxnSpPr>
        <xdr:cNvPr id="353" name="直線コネクタ 352"/>
        <xdr:cNvCxnSpPr/>
      </xdr:nvCxnSpPr>
      <xdr:spPr>
        <a:xfrm flipV="1">
          <a:off x="6972300" y="9583989"/>
          <a:ext cx="889000" cy="6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71462</xdr:rowOff>
    </xdr:from>
    <xdr:to>
      <xdr:col>55</xdr:col>
      <xdr:colOff>50800</xdr:colOff>
      <xdr:row>55</xdr:row>
      <xdr:rowOff>1612</xdr:rowOff>
    </xdr:to>
    <xdr:sp macro="" textlink="">
      <xdr:nvSpPr>
        <xdr:cNvPr id="363" name="楕円 362"/>
        <xdr:cNvSpPr/>
      </xdr:nvSpPr>
      <xdr:spPr>
        <a:xfrm>
          <a:off x="10426700" y="93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94339</xdr:rowOff>
    </xdr:from>
    <xdr:ext cx="534377" cy="259045"/>
    <xdr:sp macro="" textlink="">
      <xdr:nvSpPr>
        <xdr:cNvPr id="364" name="普通建設事業費該当値テキスト"/>
        <xdr:cNvSpPr txBox="1"/>
      </xdr:nvSpPr>
      <xdr:spPr>
        <a:xfrm>
          <a:off x="10528300" y="91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84410</xdr:rowOff>
    </xdr:from>
    <xdr:to>
      <xdr:col>50</xdr:col>
      <xdr:colOff>165100</xdr:colOff>
      <xdr:row>55</xdr:row>
      <xdr:rowOff>14560</xdr:rowOff>
    </xdr:to>
    <xdr:sp macro="" textlink="">
      <xdr:nvSpPr>
        <xdr:cNvPr id="365" name="楕円 364"/>
        <xdr:cNvSpPr/>
      </xdr:nvSpPr>
      <xdr:spPr>
        <a:xfrm>
          <a:off x="9588500" y="93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31087</xdr:rowOff>
    </xdr:from>
    <xdr:ext cx="534377" cy="259045"/>
    <xdr:sp macro="" textlink="">
      <xdr:nvSpPr>
        <xdr:cNvPr id="366" name="テキスト ボックス 365"/>
        <xdr:cNvSpPr txBox="1"/>
      </xdr:nvSpPr>
      <xdr:spPr>
        <a:xfrm>
          <a:off x="9372111" y="91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169980</xdr:rowOff>
    </xdr:from>
    <xdr:to>
      <xdr:col>46</xdr:col>
      <xdr:colOff>38100</xdr:colOff>
      <xdr:row>56</xdr:row>
      <xdr:rowOff>100130</xdr:rowOff>
    </xdr:to>
    <xdr:sp macro="" textlink="">
      <xdr:nvSpPr>
        <xdr:cNvPr id="367" name="楕円 366"/>
        <xdr:cNvSpPr/>
      </xdr:nvSpPr>
      <xdr:spPr>
        <a:xfrm>
          <a:off x="8699500" y="95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91257</xdr:rowOff>
    </xdr:from>
    <xdr:ext cx="534377" cy="259045"/>
    <xdr:sp macro="" textlink="">
      <xdr:nvSpPr>
        <xdr:cNvPr id="368" name="テキスト ボックス 367"/>
        <xdr:cNvSpPr txBox="1"/>
      </xdr:nvSpPr>
      <xdr:spPr>
        <a:xfrm>
          <a:off x="8483111" y="96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103439</xdr:rowOff>
    </xdr:from>
    <xdr:to>
      <xdr:col>41</xdr:col>
      <xdr:colOff>101600</xdr:colOff>
      <xdr:row>56</xdr:row>
      <xdr:rowOff>33589</xdr:rowOff>
    </xdr:to>
    <xdr:sp macro="" textlink="">
      <xdr:nvSpPr>
        <xdr:cNvPr id="369" name="楕円 368"/>
        <xdr:cNvSpPr/>
      </xdr:nvSpPr>
      <xdr:spPr>
        <a:xfrm>
          <a:off x="7810500" y="95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50116</xdr:rowOff>
    </xdr:from>
    <xdr:ext cx="534377" cy="259045"/>
    <xdr:sp macro="" textlink="">
      <xdr:nvSpPr>
        <xdr:cNvPr id="370" name="テキスト ボックス 369"/>
        <xdr:cNvSpPr txBox="1"/>
      </xdr:nvSpPr>
      <xdr:spPr>
        <a:xfrm>
          <a:off x="7594111" y="930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167163</xdr:rowOff>
    </xdr:from>
    <xdr:to>
      <xdr:col>36</xdr:col>
      <xdr:colOff>165100</xdr:colOff>
      <xdr:row>56</xdr:row>
      <xdr:rowOff>97313</xdr:rowOff>
    </xdr:to>
    <xdr:sp macro="" textlink="">
      <xdr:nvSpPr>
        <xdr:cNvPr id="371" name="楕円 370"/>
        <xdr:cNvSpPr/>
      </xdr:nvSpPr>
      <xdr:spPr>
        <a:xfrm>
          <a:off x="6921500" y="95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88440</xdr:rowOff>
    </xdr:from>
    <xdr:ext cx="534377" cy="259045"/>
    <xdr:sp macro="" textlink="">
      <xdr:nvSpPr>
        <xdr:cNvPr id="372" name="テキスト ボックス 371"/>
        <xdr:cNvSpPr txBox="1"/>
      </xdr:nvSpPr>
      <xdr:spPr>
        <a:xfrm>
          <a:off x="6705111" y="96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79318</xdr:rowOff>
    </xdr:from>
    <xdr:to>
      <xdr:col>55</xdr:col>
      <xdr:colOff>0</xdr:colOff>
      <xdr:row>79</xdr:row>
      <xdr:rowOff>88804</xdr:rowOff>
    </xdr:to>
    <xdr:cxnSp macro="">
      <xdr:nvCxnSpPr>
        <xdr:cNvPr id="403" name="直線コネクタ 402"/>
        <xdr:cNvCxnSpPr/>
      </xdr:nvCxnSpPr>
      <xdr:spPr>
        <a:xfrm flipV="1">
          <a:off x="9639300" y="13623868"/>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88804</xdr:rowOff>
    </xdr:from>
    <xdr:to>
      <xdr:col>50</xdr:col>
      <xdr:colOff>114300</xdr:colOff>
      <xdr:row>79</xdr:row>
      <xdr:rowOff>90812</xdr:rowOff>
    </xdr:to>
    <xdr:cxnSp macro="">
      <xdr:nvCxnSpPr>
        <xdr:cNvPr id="406" name="直線コネクタ 405"/>
        <xdr:cNvCxnSpPr/>
      </xdr:nvCxnSpPr>
      <xdr:spPr>
        <a:xfrm flipV="1">
          <a:off x="8750300" y="13633354"/>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72834</xdr:rowOff>
    </xdr:from>
    <xdr:to>
      <xdr:col>45</xdr:col>
      <xdr:colOff>177800</xdr:colOff>
      <xdr:row>79</xdr:row>
      <xdr:rowOff>90812</xdr:rowOff>
    </xdr:to>
    <xdr:cxnSp macro="">
      <xdr:nvCxnSpPr>
        <xdr:cNvPr id="409" name="直線コネクタ 408"/>
        <xdr:cNvCxnSpPr/>
      </xdr:nvCxnSpPr>
      <xdr:spPr>
        <a:xfrm>
          <a:off x="7861300" y="13617384"/>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153857</xdr:rowOff>
    </xdr:from>
    <xdr:to>
      <xdr:col>41</xdr:col>
      <xdr:colOff>50800</xdr:colOff>
      <xdr:row>79</xdr:row>
      <xdr:rowOff>72834</xdr:rowOff>
    </xdr:to>
    <xdr:cxnSp macro="">
      <xdr:nvCxnSpPr>
        <xdr:cNvPr id="412" name="直線コネクタ 411"/>
        <xdr:cNvCxnSpPr/>
      </xdr:nvCxnSpPr>
      <xdr:spPr>
        <a:xfrm>
          <a:off x="6972300" y="13526957"/>
          <a:ext cx="889000" cy="9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28518</xdr:rowOff>
    </xdr:from>
    <xdr:to>
      <xdr:col>55</xdr:col>
      <xdr:colOff>50800</xdr:colOff>
      <xdr:row>79</xdr:row>
      <xdr:rowOff>130118</xdr:rowOff>
    </xdr:to>
    <xdr:sp macro="" textlink="">
      <xdr:nvSpPr>
        <xdr:cNvPr id="422" name="楕円 421"/>
        <xdr:cNvSpPr/>
      </xdr:nvSpPr>
      <xdr:spPr>
        <a:xfrm>
          <a:off x="10426700" y="135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114895</xdr:rowOff>
    </xdr:from>
    <xdr:ext cx="469744" cy="259045"/>
    <xdr:sp macro="" textlink="">
      <xdr:nvSpPr>
        <xdr:cNvPr id="423" name="普通建設事業費 （ うち新規整備　）該当値テキスト"/>
        <xdr:cNvSpPr txBox="1"/>
      </xdr:nvSpPr>
      <xdr:spPr>
        <a:xfrm>
          <a:off x="10528300" y="1348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38004</xdr:rowOff>
    </xdr:from>
    <xdr:to>
      <xdr:col>50</xdr:col>
      <xdr:colOff>165100</xdr:colOff>
      <xdr:row>79</xdr:row>
      <xdr:rowOff>139604</xdr:rowOff>
    </xdr:to>
    <xdr:sp macro="" textlink="">
      <xdr:nvSpPr>
        <xdr:cNvPr id="424" name="楕円 423"/>
        <xdr:cNvSpPr/>
      </xdr:nvSpPr>
      <xdr:spPr>
        <a:xfrm>
          <a:off x="9588500" y="135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130731</xdr:rowOff>
    </xdr:from>
    <xdr:ext cx="378565" cy="259045"/>
    <xdr:sp macro="" textlink="">
      <xdr:nvSpPr>
        <xdr:cNvPr id="425" name="テキスト ボックス 424"/>
        <xdr:cNvSpPr txBox="1"/>
      </xdr:nvSpPr>
      <xdr:spPr>
        <a:xfrm>
          <a:off x="9450017" y="1367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40012</xdr:rowOff>
    </xdr:from>
    <xdr:to>
      <xdr:col>46</xdr:col>
      <xdr:colOff>38100</xdr:colOff>
      <xdr:row>79</xdr:row>
      <xdr:rowOff>141612</xdr:rowOff>
    </xdr:to>
    <xdr:sp macro="" textlink="">
      <xdr:nvSpPr>
        <xdr:cNvPr id="426" name="楕円 425"/>
        <xdr:cNvSpPr/>
      </xdr:nvSpPr>
      <xdr:spPr>
        <a:xfrm>
          <a:off x="8699500" y="135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132739</xdr:rowOff>
    </xdr:from>
    <xdr:ext cx="378565" cy="259045"/>
    <xdr:sp macro="" textlink="">
      <xdr:nvSpPr>
        <xdr:cNvPr id="427" name="テキスト ボックス 426"/>
        <xdr:cNvSpPr txBox="1"/>
      </xdr:nvSpPr>
      <xdr:spPr>
        <a:xfrm>
          <a:off x="8561017" y="1367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22034</xdr:rowOff>
    </xdr:from>
    <xdr:to>
      <xdr:col>41</xdr:col>
      <xdr:colOff>101600</xdr:colOff>
      <xdr:row>79</xdr:row>
      <xdr:rowOff>123634</xdr:rowOff>
    </xdr:to>
    <xdr:sp macro="" textlink="">
      <xdr:nvSpPr>
        <xdr:cNvPr id="428" name="楕円 427"/>
        <xdr:cNvSpPr/>
      </xdr:nvSpPr>
      <xdr:spPr>
        <a:xfrm>
          <a:off x="7810500" y="135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114761</xdr:rowOff>
    </xdr:from>
    <xdr:ext cx="469744" cy="259045"/>
    <xdr:sp macro="" textlink="">
      <xdr:nvSpPr>
        <xdr:cNvPr id="429" name="テキスト ボックス 428"/>
        <xdr:cNvSpPr txBox="1"/>
      </xdr:nvSpPr>
      <xdr:spPr>
        <a:xfrm>
          <a:off x="7626428" y="1365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103057</xdr:rowOff>
    </xdr:from>
    <xdr:to>
      <xdr:col>36</xdr:col>
      <xdr:colOff>165100</xdr:colOff>
      <xdr:row>79</xdr:row>
      <xdr:rowOff>33207</xdr:rowOff>
    </xdr:to>
    <xdr:sp macro="" textlink="">
      <xdr:nvSpPr>
        <xdr:cNvPr id="430" name="楕円 429"/>
        <xdr:cNvSpPr/>
      </xdr:nvSpPr>
      <xdr:spPr>
        <a:xfrm>
          <a:off x="6921500" y="134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24334</xdr:rowOff>
    </xdr:from>
    <xdr:ext cx="469744" cy="259045"/>
    <xdr:sp macro="" textlink="">
      <xdr:nvSpPr>
        <xdr:cNvPr id="431" name="テキスト ボックス 430"/>
        <xdr:cNvSpPr txBox="1"/>
      </xdr:nvSpPr>
      <xdr:spPr>
        <a:xfrm>
          <a:off x="6737428" y="135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22695</xdr:rowOff>
    </xdr:from>
    <xdr:to>
      <xdr:col>55</xdr:col>
      <xdr:colOff>0</xdr:colOff>
      <xdr:row>94</xdr:row>
      <xdr:rowOff>78676</xdr:rowOff>
    </xdr:to>
    <xdr:cxnSp macro="">
      <xdr:nvCxnSpPr>
        <xdr:cNvPr id="460" name="直線コネクタ 459"/>
        <xdr:cNvCxnSpPr/>
      </xdr:nvCxnSpPr>
      <xdr:spPr>
        <a:xfrm flipV="1">
          <a:off x="9639300" y="16138995"/>
          <a:ext cx="8382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78676</xdr:rowOff>
    </xdr:from>
    <xdr:to>
      <xdr:col>50</xdr:col>
      <xdr:colOff>114300</xdr:colOff>
      <xdr:row>96</xdr:row>
      <xdr:rowOff>126594</xdr:rowOff>
    </xdr:to>
    <xdr:cxnSp macro="">
      <xdr:nvCxnSpPr>
        <xdr:cNvPr id="463" name="直線コネクタ 462"/>
        <xdr:cNvCxnSpPr/>
      </xdr:nvCxnSpPr>
      <xdr:spPr>
        <a:xfrm flipV="1">
          <a:off x="8750300" y="16194976"/>
          <a:ext cx="889000" cy="39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126594</xdr:rowOff>
    </xdr:from>
    <xdr:to>
      <xdr:col>45</xdr:col>
      <xdr:colOff>177800</xdr:colOff>
      <xdr:row>97</xdr:row>
      <xdr:rowOff>5562</xdr:rowOff>
    </xdr:to>
    <xdr:cxnSp macro="">
      <xdr:nvCxnSpPr>
        <xdr:cNvPr id="466" name="直線コネクタ 465"/>
        <xdr:cNvCxnSpPr/>
      </xdr:nvCxnSpPr>
      <xdr:spPr>
        <a:xfrm flipV="1">
          <a:off x="7861300" y="16585794"/>
          <a:ext cx="889000" cy="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5562</xdr:rowOff>
    </xdr:from>
    <xdr:to>
      <xdr:col>41</xdr:col>
      <xdr:colOff>50800</xdr:colOff>
      <xdr:row>97</xdr:row>
      <xdr:rowOff>78511</xdr:rowOff>
    </xdr:to>
    <xdr:cxnSp macro="">
      <xdr:nvCxnSpPr>
        <xdr:cNvPr id="469" name="直線コネクタ 468"/>
        <xdr:cNvCxnSpPr/>
      </xdr:nvCxnSpPr>
      <xdr:spPr>
        <a:xfrm flipV="1">
          <a:off x="6972300" y="16636212"/>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143345</xdr:rowOff>
    </xdr:from>
    <xdr:to>
      <xdr:col>55</xdr:col>
      <xdr:colOff>50800</xdr:colOff>
      <xdr:row>94</xdr:row>
      <xdr:rowOff>73495</xdr:rowOff>
    </xdr:to>
    <xdr:sp macro="" textlink="">
      <xdr:nvSpPr>
        <xdr:cNvPr id="479" name="楕円 478"/>
        <xdr:cNvSpPr/>
      </xdr:nvSpPr>
      <xdr:spPr>
        <a:xfrm>
          <a:off x="10426700" y="160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166222</xdr:rowOff>
    </xdr:from>
    <xdr:ext cx="534377" cy="259045"/>
    <xdr:sp macro="" textlink="">
      <xdr:nvSpPr>
        <xdr:cNvPr id="480" name="普通建設事業費 （ うち更新整備　）該当値テキスト"/>
        <xdr:cNvSpPr txBox="1"/>
      </xdr:nvSpPr>
      <xdr:spPr>
        <a:xfrm>
          <a:off x="10528300" y="159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27876</xdr:rowOff>
    </xdr:from>
    <xdr:to>
      <xdr:col>50</xdr:col>
      <xdr:colOff>165100</xdr:colOff>
      <xdr:row>94</xdr:row>
      <xdr:rowOff>129476</xdr:rowOff>
    </xdr:to>
    <xdr:sp macro="" textlink="">
      <xdr:nvSpPr>
        <xdr:cNvPr id="481" name="楕円 480"/>
        <xdr:cNvSpPr/>
      </xdr:nvSpPr>
      <xdr:spPr>
        <a:xfrm>
          <a:off x="9588500" y="161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146003</xdr:rowOff>
    </xdr:from>
    <xdr:ext cx="534377" cy="259045"/>
    <xdr:sp macro="" textlink="">
      <xdr:nvSpPr>
        <xdr:cNvPr id="482" name="テキスト ボックス 481"/>
        <xdr:cNvSpPr txBox="1"/>
      </xdr:nvSpPr>
      <xdr:spPr>
        <a:xfrm>
          <a:off x="9372111" y="159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75794</xdr:rowOff>
    </xdr:from>
    <xdr:to>
      <xdr:col>46</xdr:col>
      <xdr:colOff>38100</xdr:colOff>
      <xdr:row>97</xdr:row>
      <xdr:rowOff>5944</xdr:rowOff>
    </xdr:to>
    <xdr:sp macro="" textlink="">
      <xdr:nvSpPr>
        <xdr:cNvPr id="483" name="楕円 482"/>
        <xdr:cNvSpPr/>
      </xdr:nvSpPr>
      <xdr:spPr>
        <a:xfrm>
          <a:off x="8699500" y="165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22471</xdr:rowOff>
    </xdr:from>
    <xdr:ext cx="534377" cy="259045"/>
    <xdr:sp macro="" textlink="">
      <xdr:nvSpPr>
        <xdr:cNvPr id="484" name="テキスト ボックス 483"/>
        <xdr:cNvSpPr txBox="1"/>
      </xdr:nvSpPr>
      <xdr:spPr>
        <a:xfrm>
          <a:off x="8483111" y="163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126212</xdr:rowOff>
    </xdr:from>
    <xdr:to>
      <xdr:col>41</xdr:col>
      <xdr:colOff>101600</xdr:colOff>
      <xdr:row>97</xdr:row>
      <xdr:rowOff>56362</xdr:rowOff>
    </xdr:to>
    <xdr:sp macro="" textlink="">
      <xdr:nvSpPr>
        <xdr:cNvPr id="485" name="楕円 484"/>
        <xdr:cNvSpPr/>
      </xdr:nvSpPr>
      <xdr:spPr>
        <a:xfrm>
          <a:off x="7810500" y="165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72889</xdr:rowOff>
    </xdr:from>
    <xdr:ext cx="534377" cy="259045"/>
    <xdr:sp macro="" textlink="">
      <xdr:nvSpPr>
        <xdr:cNvPr id="486" name="テキスト ボックス 485"/>
        <xdr:cNvSpPr txBox="1"/>
      </xdr:nvSpPr>
      <xdr:spPr>
        <a:xfrm>
          <a:off x="7594111" y="1636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27711</xdr:rowOff>
    </xdr:from>
    <xdr:to>
      <xdr:col>36</xdr:col>
      <xdr:colOff>165100</xdr:colOff>
      <xdr:row>97</xdr:row>
      <xdr:rowOff>129311</xdr:rowOff>
    </xdr:to>
    <xdr:sp macro="" textlink="">
      <xdr:nvSpPr>
        <xdr:cNvPr id="487" name="楕円 486"/>
        <xdr:cNvSpPr/>
      </xdr:nvSpPr>
      <xdr:spPr>
        <a:xfrm>
          <a:off x="6921500" y="166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145838</xdr:rowOff>
    </xdr:from>
    <xdr:ext cx="534377" cy="259045"/>
    <xdr:sp macro="" textlink="">
      <xdr:nvSpPr>
        <xdr:cNvPr id="488" name="テキスト ボックス 487"/>
        <xdr:cNvSpPr txBox="1"/>
      </xdr:nvSpPr>
      <xdr:spPr>
        <a:xfrm>
          <a:off x="6705111" y="164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41291</xdr:rowOff>
    </xdr:from>
    <xdr:to>
      <xdr:col>85</xdr:col>
      <xdr:colOff>127000</xdr:colOff>
      <xdr:row>39</xdr:row>
      <xdr:rowOff>43547</xdr:rowOff>
    </xdr:to>
    <xdr:cxnSp macro="">
      <xdr:nvCxnSpPr>
        <xdr:cNvPr id="517" name="直線コネクタ 516"/>
        <xdr:cNvCxnSpPr/>
      </xdr:nvCxnSpPr>
      <xdr:spPr>
        <a:xfrm>
          <a:off x="15481300" y="6727841"/>
          <a:ext cx="8382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31165</xdr:rowOff>
    </xdr:from>
    <xdr:to>
      <xdr:col>81</xdr:col>
      <xdr:colOff>50800</xdr:colOff>
      <xdr:row>39</xdr:row>
      <xdr:rowOff>41291</xdr:rowOff>
    </xdr:to>
    <xdr:cxnSp macro="">
      <xdr:nvCxnSpPr>
        <xdr:cNvPr id="520" name="直線コネクタ 519"/>
        <xdr:cNvCxnSpPr/>
      </xdr:nvCxnSpPr>
      <xdr:spPr>
        <a:xfrm>
          <a:off x="14592300" y="6717715"/>
          <a:ext cx="8890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31165</xdr:rowOff>
    </xdr:from>
    <xdr:to>
      <xdr:col>76</xdr:col>
      <xdr:colOff>114300</xdr:colOff>
      <xdr:row>39</xdr:row>
      <xdr:rowOff>39859</xdr:rowOff>
    </xdr:to>
    <xdr:cxnSp macro="">
      <xdr:nvCxnSpPr>
        <xdr:cNvPr id="523" name="直線コネクタ 522"/>
        <xdr:cNvCxnSpPr/>
      </xdr:nvCxnSpPr>
      <xdr:spPr>
        <a:xfrm flipV="1">
          <a:off x="13703300" y="6717715"/>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39859</xdr:rowOff>
    </xdr:from>
    <xdr:to>
      <xdr:col>71</xdr:col>
      <xdr:colOff>177800</xdr:colOff>
      <xdr:row>39</xdr:row>
      <xdr:rowOff>43493</xdr:rowOff>
    </xdr:to>
    <xdr:cxnSp macro="">
      <xdr:nvCxnSpPr>
        <xdr:cNvPr id="526" name="直線コネクタ 525"/>
        <xdr:cNvCxnSpPr/>
      </xdr:nvCxnSpPr>
      <xdr:spPr>
        <a:xfrm flipV="1">
          <a:off x="12814300" y="6726409"/>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164197</xdr:rowOff>
    </xdr:from>
    <xdr:to>
      <xdr:col>85</xdr:col>
      <xdr:colOff>177800</xdr:colOff>
      <xdr:row>39</xdr:row>
      <xdr:rowOff>94347</xdr:rowOff>
    </xdr:to>
    <xdr:sp macro="" textlink="">
      <xdr:nvSpPr>
        <xdr:cNvPr id="536" name="楕円 535"/>
        <xdr:cNvSpPr/>
      </xdr:nvSpPr>
      <xdr:spPr>
        <a:xfrm>
          <a:off x="16268700" y="66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78565" cy="259045"/>
    <xdr:sp macro="" textlink="">
      <xdr:nvSpPr>
        <xdr:cNvPr id="537" name="災害復旧事業費該当値テキスト"/>
        <xdr:cNvSpPr txBox="1"/>
      </xdr:nvSpPr>
      <xdr:spPr>
        <a:xfrm>
          <a:off x="16370300" y="665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161941</xdr:rowOff>
    </xdr:from>
    <xdr:to>
      <xdr:col>81</xdr:col>
      <xdr:colOff>101600</xdr:colOff>
      <xdr:row>39</xdr:row>
      <xdr:rowOff>92091</xdr:rowOff>
    </xdr:to>
    <xdr:sp macro="" textlink="">
      <xdr:nvSpPr>
        <xdr:cNvPr id="538" name="楕円 537"/>
        <xdr:cNvSpPr/>
      </xdr:nvSpPr>
      <xdr:spPr>
        <a:xfrm>
          <a:off x="15430500" y="66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83218</xdr:rowOff>
    </xdr:from>
    <xdr:ext cx="378565" cy="259045"/>
    <xdr:sp macro="" textlink="">
      <xdr:nvSpPr>
        <xdr:cNvPr id="539" name="テキスト ボックス 538"/>
        <xdr:cNvSpPr txBox="1"/>
      </xdr:nvSpPr>
      <xdr:spPr>
        <a:xfrm>
          <a:off x="15292017" y="6769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151815</xdr:rowOff>
    </xdr:from>
    <xdr:to>
      <xdr:col>76</xdr:col>
      <xdr:colOff>165100</xdr:colOff>
      <xdr:row>39</xdr:row>
      <xdr:rowOff>81965</xdr:rowOff>
    </xdr:to>
    <xdr:sp macro="" textlink="">
      <xdr:nvSpPr>
        <xdr:cNvPr id="540" name="楕円 539"/>
        <xdr:cNvSpPr/>
      </xdr:nvSpPr>
      <xdr:spPr>
        <a:xfrm>
          <a:off x="14541500" y="66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98491</xdr:rowOff>
    </xdr:from>
    <xdr:ext cx="469744" cy="259045"/>
    <xdr:sp macro="" textlink="">
      <xdr:nvSpPr>
        <xdr:cNvPr id="541" name="テキスト ボックス 540"/>
        <xdr:cNvSpPr txBox="1"/>
      </xdr:nvSpPr>
      <xdr:spPr>
        <a:xfrm>
          <a:off x="14357428" y="644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160509</xdr:rowOff>
    </xdr:from>
    <xdr:to>
      <xdr:col>72</xdr:col>
      <xdr:colOff>38100</xdr:colOff>
      <xdr:row>39</xdr:row>
      <xdr:rowOff>90659</xdr:rowOff>
    </xdr:to>
    <xdr:sp macro="" textlink="">
      <xdr:nvSpPr>
        <xdr:cNvPr id="542" name="楕円 541"/>
        <xdr:cNvSpPr/>
      </xdr:nvSpPr>
      <xdr:spPr>
        <a:xfrm>
          <a:off x="13652500" y="66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107186</xdr:rowOff>
    </xdr:from>
    <xdr:ext cx="469744" cy="259045"/>
    <xdr:sp macro="" textlink="">
      <xdr:nvSpPr>
        <xdr:cNvPr id="543" name="テキスト ボックス 542"/>
        <xdr:cNvSpPr txBox="1"/>
      </xdr:nvSpPr>
      <xdr:spPr>
        <a:xfrm>
          <a:off x="13468428" y="645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164143</xdr:rowOff>
    </xdr:from>
    <xdr:to>
      <xdr:col>67</xdr:col>
      <xdr:colOff>101600</xdr:colOff>
      <xdr:row>39</xdr:row>
      <xdr:rowOff>94293</xdr:rowOff>
    </xdr:to>
    <xdr:sp macro="" textlink="">
      <xdr:nvSpPr>
        <xdr:cNvPr id="544" name="楕円 543"/>
        <xdr:cNvSpPr/>
      </xdr:nvSpPr>
      <xdr:spPr>
        <a:xfrm>
          <a:off x="12763500" y="6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85420</xdr:rowOff>
    </xdr:from>
    <xdr:ext cx="378565" cy="259045"/>
    <xdr:sp macro="" textlink="">
      <xdr:nvSpPr>
        <xdr:cNvPr id="545" name="テキスト ボックス 544"/>
        <xdr:cNvSpPr txBox="1"/>
      </xdr:nvSpPr>
      <xdr:spPr>
        <a:xfrm>
          <a:off x="12625017" y="677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36503</xdr:rowOff>
    </xdr:from>
    <xdr:to>
      <xdr:col>85</xdr:col>
      <xdr:colOff>127000</xdr:colOff>
      <xdr:row>78</xdr:row>
      <xdr:rowOff>39148</xdr:rowOff>
    </xdr:to>
    <xdr:cxnSp macro="">
      <xdr:nvCxnSpPr>
        <xdr:cNvPr id="625" name="直線コネクタ 624"/>
        <xdr:cNvCxnSpPr/>
      </xdr:nvCxnSpPr>
      <xdr:spPr>
        <a:xfrm>
          <a:off x="15481300" y="13409603"/>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161727</xdr:rowOff>
    </xdr:from>
    <xdr:to>
      <xdr:col>81</xdr:col>
      <xdr:colOff>50800</xdr:colOff>
      <xdr:row>78</xdr:row>
      <xdr:rowOff>36503</xdr:rowOff>
    </xdr:to>
    <xdr:cxnSp macro="">
      <xdr:nvCxnSpPr>
        <xdr:cNvPr id="628" name="直線コネクタ 627"/>
        <xdr:cNvCxnSpPr/>
      </xdr:nvCxnSpPr>
      <xdr:spPr>
        <a:xfrm>
          <a:off x="14592300" y="13363377"/>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139782</xdr:rowOff>
    </xdr:from>
    <xdr:to>
      <xdr:col>76</xdr:col>
      <xdr:colOff>114300</xdr:colOff>
      <xdr:row>77</xdr:row>
      <xdr:rowOff>161727</xdr:rowOff>
    </xdr:to>
    <xdr:cxnSp macro="">
      <xdr:nvCxnSpPr>
        <xdr:cNvPr id="631" name="直線コネクタ 630"/>
        <xdr:cNvCxnSpPr/>
      </xdr:nvCxnSpPr>
      <xdr:spPr>
        <a:xfrm>
          <a:off x="13703300" y="1334143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118424</xdr:rowOff>
    </xdr:from>
    <xdr:to>
      <xdr:col>71</xdr:col>
      <xdr:colOff>177800</xdr:colOff>
      <xdr:row>77</xdr:row>
      <xdr:rowOff>139782</xdr:rowOff>
    </xdr:to>
    <xdr:cxnSp macro="">
      <xdr:nvCxnSpPr>
        <xdr:cNvPr id="634" name="直線コネクタ 633"/>
        <xdr:cNvCxnSpPr/>
      </xdr:nvCxnSpPr>
      <xdr:spPr>
        <a:xfrm>
          <a:off x="12814300" y="13320074"/>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159798</xdr:rowOff>
    </xdr:from>
    <xdr:to>
      <xdr:col>85</xdr:col>
      <xdr:colOff>177800</xdr:colOff>
      <xdr:row>78</xdr:row>
      <xdr:rowOff>89948</xdr:rowOff>
    </xdr:to>
    <xdr:sp macro="" textlink="">
      <xdr:nvSpPr>
        <xdr:cNvPr id="644" name="楕円 643"/>
        <xdr:cNvSpPr/>
      </xdr:nvSpPr>
      <xdr:spPr>
        <a:xfrm>
          <a:off x="16268700" y="13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74725</xdr:rowOff>
    </xdr:from>
    <xdr:ext cx="534377" cy="259045"/>
    <xdr:sp macro="" textlink="">
      <xdr:nvSpPr>
        <xdr:cNvPr id="645" name="公債費該当値テキスト"/>
        <xdr:cNvSpPr txBox="1"/>
      </xdr:nvSpPr>
      <xdr:spPr>
        <a:xfrm>
          <a:off x="16370300" y="132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157153</xdr:rowOff>
    </xdr:from>
    <xdr:to>
      <xdr:col>81</xdr:col>
      <xdr:colOff>101600</xdr:colOff>
      <xdr:row>78</xdr:row>
      <xdr:rowOff>87303</xdr:rowOff>
    </xdr:to>
    <xdr:sp macro="" textlink="">
      <xdr:nvSpPr>
        <xdr:cNvPr id="646" name="楕円 645"/>
        <xdr:cNvSpPr/>
      </xdr:nvSpPr>
      <xdr:spPr>
        <a:xfrm>
          <a:off x="15430500" y="133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78430</xdr:rowOff>
    </xdr:from>
    <xdr:ext cx="534377" cy="259045"/>
    <xdr:sp macro="" textlink="">
      <xdr:nvSpPr>
        <xdr:cNvPr id="647" name="テキスト ボックス 646"/>
        <xdr:cNvSpPr txBox="1"/>
      </xdr:nvSpPr>
      <xdr:spPr>
        <a:xfrm>
          <a:off x="15214111" y="134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110927</xdr:rowOff>
    </xdr:from>
    <xdr:to>
      <xdr:col>76</xdr:col>
      <xdr:colOff>165100</xdr:colOff>
      <xdr:row>78</xdr:row>
      <xdr:rowOff>41077</xdr:rowOff>
    </xdr:to>
    <xdr:sp macro="" textlink="">
      <xdr:nvSpPr>
        <xdr:cNvPr id="648" name="楕円 647"/>
        <xdr:cNvSpPr/>
      </xdr:nvSpPr>
      <xdr:spPr>
        <a:xfrm>
          <a:off x="14541500" y="133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32204</xdr:rowOff>
    </xdr:from>
    <xdr:ext cx="534377" cy="259045"/>
    <xdr:sp macro="" textlink="">
      <xdr:nvSpPr>
        <xdr:cNvPr id="649" name="テキスト ボックス 648"/>
        <xdr:cNvSpPr txBox="1"/>
      </xdr:nvSpPr>
      <xdr:spPr>
        <a:xfrm>
          <a:off x="14325111" y="134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88982</xdr:rowOff>
    </xdr:from>
    <xdr:to>
      <xdr:col>72</xdr:col>
      <xdr:colOff>38100</xdr:colOff>
      <xdr:row>78</xdr:row>
      <xdr:rowOff>19132</xdr:rowOff>
    </xdr:to>
    <xdr:sp macro="" textlink="">
      <xdr:nvSpPr>
        <xdr:cNvPr id="650" name="楕円 649"/>
        <xdr:cNvSpPr/>
      </xdr:nvSpPr>
      <xdr:spPr>
        <a:xfrm>
          <a:off x="13652500" y="132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10259</xdr:rowOff>
    </xdr:from>
    <xdr:ext cx="534377" cy="259045"/>
    <xdr:sp macro="" textlink="">
      <xdr:nvSpPr>
        <xdr:cNvPr id="651" name="テキスト ボックス 650"/>
        <xdr:cNvSpPr txBox="1"/>
      </xdr:nvSpPr>
      <xdr:spPr>
        <a:xfrm>
          <a:off x="13436111" y="133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67624</xdr:rowOff>
    </xdr:from>
    <xdr:to>
      <xdr:col>67</xdr:col>
      <xdr:colOff>101600</xdr:colOff>
      <xdr:row>77</xdr:row>
      <xdr:rowOff>169224</xdr:rowOff>
    </xdr:to>
    <xdr:sp macro="" textlink="">
      <xdr:nvSpPr>
        <xdr:cNvPr id="652" name="楕円 651"/>
        <xdr:cNvSpPr/>
      </xdr:nvSpPr>
      <xdr:spPr>
        <a:xfrm>
          <a:off x="12763500" y="132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160351</xdr:rowOff>
    </xdr:from>
    <xdr:ext cx="534377" cy="259045"/>
    <xdr:sp macro="" textlink="">
      <xdr:nvSpPr>
        <xdr:cNvPr id="653" name="テキスト ボックス 652"/>
        <xdr:cNvSpPr txBox="1"/>
      </xdr:nvSpPr>
      <xdr:spPr>
        <a:xfrm>
          <a:off x="12547111" y="1336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101414</xdr:rowOff>
    </xdr:from>
    <xdr:to>
      <xdr:col>85</xdr:col>
      <xdr:colOff>127000</xdr:colOff>
      <xdr:row>98</xdr:row>
      <xdr:rowOff>13257</xdr:rowOff>
    </xdr:to>
    <xdr:cxnSp macro="">
      <xdr:nvCxnSpPr>
        <xdr:cNvPr id="680" name="直線コネクタ 679"/>
        <xdr:cNvCxnSpPr/>
      </xdr:nvCxnSpPr>
      <xdr:spPr>
        <a:xfrm flipV="1">
          <a:off x="15481300" y="16732064"/>
          <a:ext cx="838200" cy="8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163283</xdr:rowOff>
    </xdr:from>
    <xdr:to>
      <xdr:col>81</xdr:col>
      <xdr:colOff>50800</xdr:colOff>
      <xdr:row>98</xdr:row>
      <xdr:rowOff>13257</xdr:rowOff>
    </xdr:to>
    <xdr:cxnSp macro="">
      <xdr:nvCxnSpPr>
        <xdr:cNvPr id="683" name="直線コネクタ 682"/>
        <xdr:cNvCxnSpPr/>
      </xdr:nvCxnSpPr>
      <xdr:spPr>
        <a:xfrm>
          <a:off x="14592300" y="16793933"/>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167388</xdr:rowOff>
    </xdr:from>
    <xdr:to>
      <xdr:col>76</xdr:col>
      <xdr:colOff>114300</xdr:colOff>
      <xdr:row>97</xdr:row>
      <xdr:rowOff>163283</xdr:rowOff>
    </xdr:to>
    <xdr:cxnSp macro="">
      <xdr:nvCxnSpPr>
        <xdr:cNvPr id="686" name="直線コネクタ 685"/>
        <xdr:cNvCxnSpPr/>
      </xdr:nvCxnSpPr>
      <xdr:spPr>
        <a:xfrm>
          <a:off x="13703300" y="16626588"/>
          <a:ext cx="889000" cy="16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167388</xdr:rowOff>
    </xdr:from>
    <xdr:to>
      <xdr:col>71</xdr:col>
      <xdr:colOff>177800</xdr:colOff>
      <xdr:row>97</xdr:row>
      <xdr:rowOff>111491</xdr:rowOff>
    </xdr:to>
    <xdr:cxnSp macro="">
      <xdr:nvCxnSpPr>
        <xdr:cNvPr id="689" name="直線コネクタ 688"/>
        <xdr:cNvCxnSpPr/>
      </xdr:nvCxnSpPr>
      <xdr:spPr>
        <a:xfrm flipV="1">
          <a:off x="12814300" y="16626588"/>
          <a:ext cx="889000" cy="1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50614</xdr:rowOff>
    </xdr:from>
    <xdr:to>
      <xdr:col>85</xdr:col>
      <xdr:colOff>177800</xdr:colOff>
      <xdr:row>97</xdr:row>
      <xdr:rowOff>152214</xdr:rowOff>
    </xdr:to>
    <xdr:sp macro="" textlink="">
      <xdr:nvSpPr>
        <xdr:cNvPr id="699" name="楕円 698"/>
        <xdr:cNvSpPr/>
      </xdr:nvSpPr>
      <xdr:spPr>
        <a:xfrm>
          <a:off x="16268700" y="166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73491</xdr:rowOff>
    </xdr:from>
    <xdr:ext cx="534377" cy="259045"/>
    <xdr:sp macro="" textlink="">
      <xdr:nvSpPr>
        <xdr:cNvPr id="700" name="積立金該当値テキスト"/>
        <xdr:cNvSpPr txBox="1"/>
      </xdr:nvSpPr>
      <xdr:spPr>
        <a:xfrm>
          <a:off x="16370300" y="1653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133907</xdr:rowOff>
    </xdr:from>
    <xdr:to>
      <xdr:col>81</xdr:col>
      <xdr:colOff>101600</xdr:colOff>
      <xdr:row>98</xdr:row>
      <xdr:rowOff>64057</xdr:rowOff>
    </xdr:to>
    <xdr:sp macro="" textlink="">
      <xdr:nvSpPr>
        <xdr:cNvPr id="701" name="楕円 700"/>
        <xdr:cNvSpPr/>
      </xdr:nvSpPr>
      <xdr:spPr>
        <a:xfrm>
          <a:off x="15430500" y="167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80584</xdr:rowOff>
    </xdr:from>
    <xdr:ext cx="534377" cy="259045"/>
    <xdr:sp macro="" textlink="">
      <xdr:nvSpPr>
        <xdr:cNvPr id="702" name="テキスト ボックス 701"/>
        <xdr:cNvSpPr txBox="1"/>
      </xdr:nvSpPr>
      <xdr:spPr>
        <a:xfrm>
          <a:off x="15214111" y="165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112483</xdr:rowOff>
    </xdr:from>
    <xdr:to>
      <xdr:col>76</xdr:col>
      <xdr:colOff>165100</xdr:colOff>
      <xdr:row>98</xdr:row>
      <xdr:rowOff>42633</xdr:rowOff>
    </xdr:to>
    <xdr:sp macro="" textlink="">
      <xdr:nvSpPr>
        <xdr:cNvPr id="703" name="楕円 702"/>
        <xdr:cNvSpPr/>
      </xdr:nvSpPr>
      <xdr:spPr>
        <a:xfrm>
          <a:off x="14541500" y="167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33760</xdr:rowOff>
    </xdr:from>
    <xdr:ext cx="534377" cy="259045"/>
    <xdr:sp macro="" textlink="">
      <xdr:nvSpPr>
        <xdr:cNvPr id="704" name="テキスト ボックス 703"/>
        <xdr:cNvSpPr txBox="1"/>
      </xdr:nvSpPr>
      <xdr:spPr>
        <a:xfrm>
          <a:off x="14325111" y="168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116588</xdr:rowOff>
    </xdr:from>
    <xdr:to>
      <xdr:col>72</xdr:col>
      <xdr:colOff>38100</xdr:colOff>
      <xdr:row>97</xdr:row>
      <xdr:rowOff>46738</xdr:rowOff>
    </xdr:to>
    <xdr:sp macro="" textlink="">
      <xdr:nvSpPr>
        <xdr:cNvPr id="705" name="楕円 704"/>
        <xdr:cNvSpPr/>
      </xdr:nvSpPr>
      <xdr:spPr>
        <a:xfrm>
          <a:off x="13652500" y="1657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63265</xdr:rowOff>
    </xdr:from>
    <xdr:ext cx="534377" cy="259045"/>
    <xdr:sp macro="" textlink="">
      <xdr:nvSpPr>
        <xdr:cNvPr id="706" name="テキスト ボックス 705"/>
        <xdr:cNvSpPr txBox="1"/>
      </xdr:nvSpPr>
      <xdr:spPr>
        <a:xfrm>
          <a:off x="13436111" y="1635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60691</xdr:rowOff>
    </xdr:from>
    <xdr:to>
      <xdr:col>67</xdr:col>
      <xdr:colOff>101600</xdr:colOff>
      <xdr:row>97</xdr:row>
      <xdr:rowOff>162291</xdr:rowOff>
    </xdr:to>
    <xdr:sp macro="" textlink="">
      <xdr:nvSpPr>
        <xdr:cNvPr id="707" name="楕円 706"/>
        <xdr:cNvSpPr/>
      </xdr:nvSpPr>
      <xdr:spPr>
        <a:xfrm>
          <a:off x="12763500" y="166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7368</xdr:rowOff>
    </xdr:from>
    <xdr:ext cx="534377" cy="259045"/>
    <xdr:sp macro="" textlink="">
      <xdr:nvSpPr>
        <xdr:cNvPr id="708" name="テキスト ボックス 707"/>
        <xdr:cNvSpPr txBox="1"/>
      </xdr:nvSpPr>
      <xdr:spPr>
        <a:xfrm>
          <a:off x="12547111" y="164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102301</xdr:rowOff>
    </xdr:from>
    <xdr:to>
      <xdr:col>107</xdr:col>
      <xdr:colOff>50800</xdr:colOff>
      <xdr:row>38</xdr:row>
      <xdr:rowOff>139700</xdr:rowOff>
    </xdr:to>
    <xdr:cxnSp macro="">
      <xdr:nvCxnSpPr>
        <xdr:cNvPr id="741" name="直線コネクタ 740"/>
        <xdr:cNvCxnSpPr/>
      </xdr:nvCxnSpPr>
      <xdr:spPr>
        <a:xfrm>
          <a:off x="19545300" y="6617401"/>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102301</xdr:rowOff>
    </xdr:from>
    <xdr:to>
      <xdr:col>102</xdr:col>
      <xdr:colOff>114300</xdr:colOff>
      <xdr:row>38</xdr:row>
      <xdr:rowOff>139700</xdr:rowOff>
    </xdr:to>
    <xdr:cxnSp macro="">
      <xdr:nvCxnSpPr>
        <xdr:cNvPr id="744" name="直線コネクタ 743"/>
        <xdr:cNvCxnSpPr/>
      </xdr:nvCxnSpPr>
      <xdr:spPr>
        <a:xfrm flipV="1">
          <a:off x="18656300" y="6617401"/>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51501</xdr:rowOff>
    </xdr:from>
    <xdr:to>
      <xdr:col>102</xdr:col>
      <xdr:colOff>165100</xdr:colOff>
      <xdr:row>38</xdr:row>
      <xdr:rowOff>153101</xdr:rowOff>
    </xdr:to>
    <xdr:sp macro="" textlink="">
      <xdr:nvSpPr>
        <xdr:cNvPr id="760" name="楕円 759"/>
        <xdr:cNvSpPr/>
      </xdr:nvSpPr>
      <xdr:spPr>
        <a:xfrm>
          <a:off x="19494500" y="65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144228</xdr:rowOff>
    </xdr:from>
    <xdr:ext cx="378565" cy="259045"/>
    <xdr:sp macro="" textlink="">
      <xdr:nvSpPr>
        <xdr:cNvPr id="761" name="テキスト ボックス 760"/>
        <xdr:cNvSpPr txBox="1"/>
      </xdr:nvSpPr>
      <xdr:spPr>
        <a:xfrm>
          <a:off x="19356017" y="6659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22885</xdr:rowOff>
    </xdr:from>
    <xdr:to>
      <xdr:col>116</xdr:col>
      <xdr:colOff>63500</xdr:colOff>
      <xdr:row>58</xdr:row>
      <xdr:rowOff>24562</xdr:rowOff>
    </xdr:to>
    <xdr:cxnSp macro="">
      <xdr:nvCxnSpPr>
        <xdr:cNvPr id="792" name="直線コネクタ 791"/>
        <xdr:cNvCxnSpPr/>
      </xdr:nvCxnSpPr>
      <xdr:spPr>
        <a:xfrm flipV="1">
          <a:off x="21323300" y="9966985"/>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24562</xdr:rowOff>
    </xdr:from>
    <xdr:to>
      <xdr:col>111</xdr:col>
      <xdr:colOff>177800</xdr:colOff>
      <xdr:row>58</xdr:row>
      <xdr:rowOff>29820</xdr:rowOff>
    </xdr:to>
    <xdr:cxnSp macro="">
      <xdr:nvCxnSpPr>
        <xdr:cNvPr id="795" name="直線コネクタ 794"/>
        <xdr:cNvCxnSpPr/>
      </xdr:nvCxnSpPr>
      <xdr:spPr>
        <a:xfrm flipV="1">
          <a:off x="20434300" y="996866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29820</xdr:rowOff>
    </xdr:from>
    <xdr:to>
      <xdr:col>107</xdr:col>
      <xdr:colOff>50800</xdr:colOff>
      <xdr:row>58</xdr:row>
      <xdr:rowOff>36906</xdr:rowOff>
    </xdr:to>
    <xdr:cxnSp macro="">
      <xdr:nvCxnSpPr>
        <xdr:cNvPr id="798" name="直線コネクタ 797"/>
        <xdr:cNvCxnSpPr/>
      </xdr:nvCxnSpPr>
      <xdr:spPr>
        <a:xfrm flipV="1">
          <a:off x="19545300" y="997392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36906</xdr:rowOff>
    </xdr:from>
    <xdr:to>
      <xdr:col>102</xdr:col>
      <xdr:colOff>114300</xdr:colOff>
      <xdr:row>58</xdr:row>
      <xdr:rowOff>38278</xdr:rowOff>
    </xdr:to>
    <xdr:cxnSp macro="">
      <xdr:nvCxnSpPr>
        <xdr:cNvPr id="801" name="直線コネクタ 800"/>
        <xdr:cNvCxnSpPr/>
      </xdr:nvCxnSpPr>
      <xdr:spPr>
        <a:xfrm flipV="1">
          <a:off x="18656300" y="99810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143535</xdr:rowOff>
    </xdr:from>
    <xdr:to>
      <xdr:col>116</xdr:col>
      <xdr:colOff>114300</xdr:colOff>
      <xdr:row>58</xdr:row>
      <xdr:rowOff>73685</xdr:rowOff>
    </xdr:to>
    <xdr:sp macro="" textlink="">
      <xdr:nvSpPr>
        <xdr:cNvPr id="811" name="楕円 810"/>
        <xdr:cNvSpPr/>
      </xdr:nvSpPr>
      <xdr:spPr>
        <a:xfrm>
          <a:off x="221107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166412</xdr:rowOff>
    </xdr:from>
    <xdr:ext cx="469744" cy="259045"/>
    <xdr:sp macro="" textlink="">
      <xdr:nvSpPr>
        <xdr:cNvPr id="812" name="貸付金該当値テキスト"/>
        <xdr:cNvSpPr txBox="1"/>
      </xdr:nvSpPr>
      <xdr:spPr>
        <a:xfrm>
          <a:off x="22212300" y="97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145212</xdr:rowOff>
    </xdr:from>
    <xdr:to>
      <xdr:col>112</xdr:col>
      <xdr:colOff>38100</xdr:colOff>
      <xdr:row>58</xdr:row>
      <xdr:rowOff>75362</xdr:rowOff>
    </xdr:to>
    <xdr:sp macro="" textlink="">
      <xdr:nvSpPr>
        <xdr:cNvPr id="813" name="楕円 812"/>
        <xdr:cNvSpPr/>
      </xdr:nvSpPr>
      <xdr:spPr>
        <a:xfrm>
          <a:off x="21272500" y="9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91889</xdr:rowOff>
    </xdr:from>
    <xdr:ext cx="469744" cy="259045"/>
    <xdr:sp macro="" textlink="">
      <xdr:nvSpPr>
        <xdr:cNvPr id="814" name="テキスト ボックス 813"/>
        <xdr:cNvSpPr txBox="1"/>
      </xdr:nvSpPr>
      <xdr:spPr>
        <a:xfrm>
          <a:off x="21088428" y="969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150470</xdr:rowOff>
    </xdr:from>
    <xdr:to>
      <xdr:col>107</xdr:col>
      <xdr:colOff>101600</xdr:colOff>
      <xdr:row>58</xdr:row>
      <xdr:rowOff>80620</xdr:rowOff>
    </xdr:to>
    <xdr:sp macro="" textlink="">
      <xdr:nvSpPr>
        <xdr:cNvPr id="815" name="楕円 814"/>
        <xdr:cNvSpPr/>
      </xdr:nvSpPr>
      <xdr:spPr>
        <a:xfrm>
          <a:off x="20383500" y="99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97147</xdr:rowOff>
    </xdr:from>
    <xdr:ext cx="469744" cy="259045"/>
    <xdr:sp macro="" textlink="">
      <xdr:nvSpPr>
        <xdr:cNvPr id="816" name="テキスト ボックス 815"/>
        <xdr:cNvSpPr txBox="1"/>
      </xdr:nvSpPr>
      <xdr:spPr>
        <a:xfrm>
          <a:off x="20199428" y="96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157556</xdr:rowOff>
    </xdr:from>
    <xdr:to>
      <xdr:col>102</xdr:col>
      <xdr:colOff>165100</xdr:colOff>
      <xdr:row>58</xdr:row>
      <xdr:rowOff>87706</xdr:rowOff>
    </xdr:to>
    <xdr:sp macro="" textlink="">
      <xdr:nvSpPr>
        <xdr:cNvPr id="817" name="楕円 816"/>
        <xdr:cNvSpPr/>
      </xdr:nvSpPr>
      <xdr:spPr>
        <a:xfrm>
          <a:off x="19494500" y="99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104233</xdr:rowOff>
    </xdr:from>
    <xdr:ext cx="469744" cy="259045"/>
    <xdr:sp macro="" textlink="">
      <xdr:nvSpPr>
        <xdr:cNvPr id="818" name="テキスト ボックス 817"/>
        <xdr:cNvSpPr txBox="1"/>
      </xdr:nvSpPr>
      <xdr:spPr>
        <a:xfrm>
          <a:off x="19310428" y="97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158928</xdr:rowOff>
    </xdr:from>
    <xdr:to>
      <xdr:col>98</xdr:col>
      <xdr:colOff>38100</xdr:colOff>
      <xdr:row>58</xdr:row>
      <xdr:rowOff>89078</xdr:rowOff>
    </xdr:to>
    <xdr:sp macro="" textlink="">
      <xdr:nvSpPr>
        <xdr:cNvPr id="819" name="楕円 818"/>
        <xdr:cNvSpPr/>
      </xdr:nvSpPr>
      <xdr:spPr>
        <a:xfrm>
          <a:off x="18605500" y="99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105605</xdr:rowOff>
    </xdr:from>
    <xdr:ext cx="469744" cy="259045"/>
    <xdr:sp macro="" textlink="">
      <xdr:nvSpPr>
        <xdr:cNvPr id="820" name="テキスト ボックス 819"/>
        <xdr:cNvSpPr txBox="1"/>
      </xdr:nvSpPr>
      <xdr:spPr>
        <a:xfrm>
          <a:off x="18421428" y="9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89819</xdr:rowOff>
    </xdr:from>
    <xdr:to>
      <xdr:col>116</xdr:col>
      <xdr:colOff>63500</xdr:colOff>
      <xdr:row>73</xdr:row>
      <xdr:rowOff>127493</xdr:rowOff>
    </xdr:to>
    <xdr:cxnSp macro="">
      <xdr:nvCxnSpPr>
        <xdr:cNvPr id="848" name="直線コネクタ 847"/>
        <xdr:cNvCxnSpPr/>
      </xdr:nvCxnSpPr>
      <xdr:spPr>
        <a:xfrm flipV="1">
          <a:off x="21323300" y="12605669"/>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127493</xdr:rowOff>
    </xdr:from>
    <xdr:to>
      <xdr:col>111</xdr:col>
      <xdr:colOff>177800</xdr:colOff>
      <xdr:row>73</xdr:row>
      <xdr:rowOff>152479</xdr:rowOff>
    </xdr:to>
    <xdr:cxnSp macro="">
      <xdr:nvCxnSpPr>
        <xdr:cNvPr id="851" name="直線コネクタ 850"/>
        <xdr:cNvCxnSpPr/>
      </xdr:nvCxnSpPr>
      <xdr:spPr>
        <a:xfrm flipV="1">
          <a:off x="20434300" y="12643343"/>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152479</xdr:rowOff>
    </xdr:from>
    <xdr:to>
      <xdr:col>107</xdr:col>
      <xdr:colOff>50800</xdr:colOff>
      <xdr:row>74</xdr:row>
      <xdr:rowOff>42453</xdr:rowOff>
    </xdr:to>
    <xdr:cxnSp macro="">
      <xdr:nvCxnSpPr>
        <xdr:cNvPr id="854" name="直線コネクタ 853"/>
        <xdr:cNvCxnSpPr/>
      </xdr:nvCxnSpPr>
      <xdr:spPr>
        <a:xfrm flipV="1">
          <a:off x="19545300" y="12668329"/>
          <a:ext cx="889000" cy="6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109639</xdr:rowOff>
    </xdr:from>
    <xdr:to>
      <xdr:col>102</xdr:col>
      <xdr:colOff>114300</xdr:colOff>
      <xdr:row>74</xdr:row>
      <xdr:rowOff>42453</xdr:rowOff>
    </xdr:to>
    <xdr:cxnSp macro="">
      <xdr:nvCxnSpPr>
        <xdr:cNvPr id="857" name="直線コネクタ 856"/>
        <xdr:cNvCxnSpPr/>
      </xdr:nvCxnSpPr>
      <xdr:spPr>
        <a:xfrm>
          <a:off x="18656300" y="12625489"/>
          <a:ext cx="889000" cy="10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39019</xdr:rowOff>
    </xdr:from>
    <xdr:to>
      <xdr:col>116</xdr:col>
      <xdr:colOff>114300</xdr:colOff>
      <xdr:row>73</xdr:row>
      <xdr:rowOff>140619</xdr:rowOff>
    </xdr:to>
    <xdr:sp macro="" textlink="">
      <xdr:nvSpPr>
        <xdr:cNvPr id="867" name="楕円 866"/>
        <xdr:cNvSpPr/>
      </xdr:nvSpPr>
      <xdr:spPr>
        <a:xfrm>
          <a:off x="22110700" y="125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61896</xdr:rowOff>
    </xdr:from>
    <xdr:ext cx="534377" cy="259045"/>
    <xdr:sp macro="" textlink="">
      <xdr:nvSpPr>
        <xdr:cNvPr id="868" name="繰出金該当値テキスト"/>
        <xdr:cNvSpPr txBox="1"/>
      </xdr:nvSpPr>
      <xdr:spPr>
        <a:xfrm>
          <a:off x="22212300" y="124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76693</xdr:rowOff>
    </xdr:from>
    <xdr:to>
      <xdr:col>112</xdr:col>
      <xdr:colOff>38100</xdr:colOff>
      <xdr:row>74</xdr:row>
      <xdr:rowOff>6843</xdr:rowOff>
    </xdr:to>
    <xdr:sp macro="" textlink="">
      <xdr:nvSpPr>
        <xdr:cNvPr id="869" name="楕円 868"/>
        <xdr:cNvSpPr/>
      </xdr:nvSpPr>
      <xdr:spPr>
        <a:xfrm>
          <a:off x="21272500" y="125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23370</xdr:rowOff>
    </xdr:from>
    <xdr:ext cx="534377" cy="259045"/>
    <xdr:sp macro="" textlink="">
      <xdr:nvSpPr>
        <xdr:cNvPr id="870" name="テキスト ボックス 869"/>
        <xdr:cNvSpPr txBox="1"/>
      </xdr:nvSpPr>
      <xdr:spPr>
        <a:xfrm>
          <a:off x="21056111" y="1236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101679</xdr:rowOff>
    </xdr:from>
    <xdr:to>
      <xdr:col>107</xdr:col>
      <xdr:colOff>101600</xdr:colOff>
      <xdr:row>74</xdr:row>
      <xdr:rowOff>31829</xdr:rowOff>
    </xdr:to>
    <xdr:sp macro="" textlink="">
      <xdr:nvSpPr>
        <xdr:cNvPr id="871" name="楕円 870"/>
        <xdr:cNvSpPr/>
      </xdr:nvSpPr>
      <xdr:spPr>
        <a:xfrm>
          <a:off x="20383500" y="1261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48356</xdr:rowOff>
    </xdr:from>
    <xdr:ext cx="534377" cy="259045"/>
    <xdr:sp macro="" textlink="">
      <xdr:nvSpPr>
        <xdr:cNvPr id="872" name="テキスト ボックス 871"/>
        <xdr:cNvSpPr txBox="1"/>
      </xdr:nvSpPr>
      <xdr:spPr>
        <a:xfrm>
          <a:off x="20167111" y="123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163103</xdr:rowOff>
    </xdr:from>
    <xdr:to>
      <xdr:col>102</xdr:col>
      <xdr:colOff>165100</xdr:colOff>
      <xdr:row>74</xdr:row>
      <xdr:rowOff>93253</xdr:rowOff>
    </xdr:to>
    <xdr:sp macro="" textlink="">
      <xdr:nvSpPr>
        <xdr:cNvPr id="873" name="楕円 872"/>
        <xdr:cNvSpPr/>
      </xdr:nvSpPr>
      <xdr:spPr>
        <a:xfrm>
          <a:off x="19494500" y="126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109780</xdr:rowOff>
    </xdr:from>
    <xdr:ext cx="534377" cy="259045"/>
    <xdr:sp macro="" textlink="">
      <xdr:nvSpPr>
        <xdr:cNvPr id="874" name="テキスト ボックス 873"/>
        <xdr:cNvSpPr txBox="1"/>
      </xdr:nvSpPr>
      <xdr:spPr>
        <a:xfrm>
          <a:off x="19278111" y="124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58839</xdr:rowOff>
    </xdr:from>
    <xdr:to>
      <xdr:col>98</xdr:col>
      <xdr:colOff>38100</xdr:colOff>
      <xdr:row>73</xdr:row>
      <xdr:rowOff>160439</xdr:rowOff>
    </xdr:to>
    <xdr:sp macro="" textlink="">
      <xdr:nvSpPr>
        <xdr:cNvPr id="875" name="楕円 874"/>
        <xdr:cNvSpPr/>
      </xdr:nvSpPr>
      <xdr:spPr>
        <a:xfrm>
          <a:off x="18605500" y="125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5516</xdr:rowOff>
    </xdr:from>
    <xdr:ext cx="534377" cy="259045"/>
    <xdr:sp macro="" textlink="">
      <xdr:nvSpPr>
        <xdr:cNvPr id="876" name="テキスト ボックス 875"/>
        <xdr:cNvSpPr txBox="1"/>
      </xdr:nvSpPr>
      <xdr:spPr>
        <a:xfrm>
          <a:off x="18389111" y="123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Ｐゴシック" panose="020B0600070205080204" pitchFamily="50" charset="-128"/>
              <a:ea typeface="ＭＳ Ｐゴシック" panose="020B0600070205080204" pitchFamily="50" charset="-128"/>
            </a:rPr>
            <a:t>歳出決算総額は、住民一人当たり</a:t>
          </a:r>
          <a:r>
            <a:rPr kumimoji="1" lang="en-US" altLang="ja-JP" sz="850">
              <a:latin typeface="ＭＳ Ｐゴシック" panose="020B0600070205080204" pitchFamily="50" charset="-128"/>
              <a:ea typeface="ＭＳ Ｐゴシック" panose="020B0600070205080204" pitchFamily="50" charset="-128"/>
            </a:rPr>
            <a:t>572,228</a:t>
          </a:r>
          <a:r>
            <a:rPr kumimoji="1" lang="ja-JP" altLang="en-US" sz="850">
              <a:latin typeface="ＭＳ Ｐゴシック" panose="020B0600070205080204" pitchFamily="50" charset="-128"/>
              <a:ea typeface="ＭＳ Ｐゴシック" panose="020B0600070205080204" pitchFamily="50" charset="-128"/>
            </a:rPr>
            <a:t>円となっており、前年度より</a:t>
          </a:r>
          <a:r>
            <a:rPr kumimoji="1" lang="en-US" altLang="ja-JP" sz="850">
              <a:latin typeface="ＭＳ Ｐゴシック" panose="020B0600070205080204" pitchFamily="50" charset="-128"/>
              <a:ea typeface="ＭＳ Ｐゴシック" panose="020B0600070205080204" pitchFamily="50" charset="-128"/>
            </a:rPr>
            <a:t>164,171</a:t>
          </a:r>
          <a:r>
            <a:rPr kumimoji="1" lang="ja-JP" altLang="en-US" sz="850">
              <a:latin typeface="ＭＳ Ｐゴシック" panose="020B0600070205080204" pitchFamily="50" charset="-128"/>
              <a:ea typeface="ＭＳ Ｐゴシック" panose="020B0600070205080204" pitchFamily="50" charset="-128"/>
            </a:rPr>
            <a:t>円多くなっている。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・人件費については、住民一人当たり</a:t>
          </a:r>
          <a:r>
            <a:rPr kumimoji="1" lang="en-US" altLang="ja-JP" sz="850">
              <a:latin typeface="ＭＳ Ｐゴシック" panose="020B0600070205080204" pitchFamily="50" charset="-128"/>
              <a:ea typeface="ＭＳ Ｐゴシック" panose="020B0600070205080204" pitchFamily="50" charset="-128"/>
            </a:rPr>
            <a:t>78,851</a:t>
          </a:r>
          <a:r>
            <a:rPr kumimoji="1" lang="ja-JP" altLang="en-US" sz="85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こども園や観光施設などの施設運営を直営で行っていることに起因しており、施設運営については、今後、効率的で効果的な運営方法を検討し、可能なものは指定管理者制度の導入や業務委託などを実施し、コストの縮減に努めていく。なお、前年度比で</a:t>
          </a:r>
          <a:r>
            <a:rPr kumimoji="1" lang="en-US" altLang="ja-JP" sz="850">
              <a:latin typeface="ＭＳ Ｐゴシック" panose="020B0600070205080204" pitchFamily="50" charset="-128"/>
              <a:ea typeface="ＭＳ Ｐゴシック" panose="020B0600070205080204" pitchFamily="50" charset="-128"/>
            </a:rPr>
            <a:t>23,958</a:t>
          </a:r>
          <a:r>
            <a:rPr kumimoji="1" lang="ja-JP" altLang="en-US" sz="850">
              <a:latin typeface="ＭＳ Ｐゴシック" panose="020B0600070205080204" pitchFamily="50" charset="-128"/>
              <a:ea typeface="ＭＳ Ｐゴシック" panose="020B0600070205080204" pitchFamily="50" charset="-128"/>
            </a:rPr>
            <a:t>円増加している理由は、令和</a:t>
          </a:r>
          <a:r>
            <a:rPr kumimoji="1" lang="en-US" altLang="ja-JP" sz="850">
              <a:latin typeface="ＭＳ Ｐゴシック" panose="020B0600070205080204" pitchFamily="50" charset="-128"/>
              <a:ea typeface="ＭＳ Ｐゴシック" panose="020B0600070205080204" pitchFamily="50" charset="-128"/>
            </a:rPr>
            <a:t>2</a:t>
          </a:r>
          <a:r>
            <a:rPr kumimoji="1" lang="ja-JP" altLang="en-US" sz="850">
              <a:latin typeface="ＭＳ Ｐゴシック" panose="020B0600070205080204" pitchFamily="50" charset="-128"/>
              <a:ea typeface="ＭＳ Ｐゴシック" panose="020B0600070205080204" pitchFamily="50" charset="-128"/>
            </a:rPr>
            <a:t>年度から会計年度任用職員制度が施行されたことにより、物件費として計上されていた賃金が人件費として計上されるようになったことによる。</a:t>
          </a:r>
        </a:p>
        <a:p>
          <a:r>
            <a:rPr kumimoji="1" lang="ja-JP" altLang="en-US" sz="850">
              <a:latin typeface="ＭＳ Ｐゴシック" panose="020B0600070205080204" pitchFamily="50" charset="-128"/>
              <a:ea typeface="ＭＳ Ｐゴシック" panose="020B0600070205080204" pitchFamily="50" charset="-128"/>
            </a:rPr>
            <a:t>・補助費等については、住民一人当たり</a:t>
          </a:r>
          <a:r>
            <a:rPr kumimoji="1" lang="en-US" altLang="ja-JP" sz="850">
              <a:latin typeface="ＭＳ Ｐゴシック" panose="020B0600070205080204" pitchFamily="50" charset="-128"/>
              <a:ea typeface="ＭＳ Ｐゴシック" panose="020B0600070205080204" pitchFamily="50" charset="-128"/>
            </a:rPr>
            <a:t>181,169</a:t>
          </a:r>
          <a:r>
            <a:rPr kumimoji="1" lang="ja-JP" altLang="en-US" sz="850">
              <a:latin typeface="ＭＳ Ｐゴシック" panose="020B0600070205080204" pitchFamily="50" charset="-128"/>
              <a:ea typeface="ＭＳ Ｐゴシック" panose="020B0600070205080204" pitchFamily="50" charset="-128"/>
            </a:rPr>
            <a:t>円となっており、前年度比で</a:t>
          </a:r>
          <a:r>
            <a:rPr kumimoji="1" lang="en-US" altLang="ja-JP" sz="850">
              <a:latin typeface="ＭＳ Ｐゴシック" panose="020B0600070205080204" pitchFamily="50" charset="-128"/>
              <a:ea typeface="ＭＳ Ｐゴシック" panose="020B0600070205080204" pitchFamily="50" charset="-128"/>
            </a:rPr>
            <a:t>139,441</a:t>
          </a:r>
          <a:r>
            <a:rPr kumimoji="1" lang="ja-JP" altLang="en-US" sz="850">
              <a:latin typeface="ＭＳ Ｐゴシック" panose="020B0600070205080204" pitchFamily="50" charset="-128"/>
              <a:ea typeface="ＭＳ Ｐゴシック" panose="020B0600070205080204" pitchFamily="50" charset="-128"/>
            </a:rPr>
            <a:t>円増加しているが、これは主に新型コロナウイルス感染症対策における、特別定額給付金事業等の国庫補助事業をはじめ、あやがわスマイル応援券発行事業補助金等の町単独事業による。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・物件費については、住民一人当たり</a:t>
          </a:r>
          <a:r>
            <a:rPr kumimoji="1" lang="en-US" altLang="ja-JP" sz="850">
              <a:latin typeface="ＭＳ Ｐゴシック" panose="020B0600070205080204" pitchFamily="50" charset="-128"/>
              <a:ea typeface="ＭＳ Ｐゴシック" panose="020B0600070205080204" pitchFamily="50" charset="-128"/>
            </a:rPr>
            <a:t>78,849</a:t>
          </a:r>
          <a:r>
            <a:rPr kumimoji="1" lang="ja-JP" altLang="en-US" sz="85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円となっており、類似団体と比較して一人当たりのコストが高い状況となっており、前年度と比較して</a:t>
          </a:r>
          <a:r>
            <a:rPr kumimoji="1" lang="en-US" altLang="ja-JP" sz="850">
              <a:latin typeface="ＭＳ Ｐゴシック" panose="020B0600070205080204" pitchFamily="50" charset="-128"/>
              <a:ea typeface="ＭＳ Ｐゴシック" panose="020B0600070205080204" pitchFamily="50" charset="-128"/>
            </a:rPr>
            <a:t>12,749</a:t>
          </a:r>
          <a:r>
            <a:rPr kumimoji="1" lang="ja-JP" altLang="en-US" sz="850">
              <a:latin typeface="ＭＳ Ｐゴシック" panose="020B0600070205080204" pitchFamily="50" charset="-128"/>
              <a:ea typeface="ＭＳ Ｐゴシック" panose="020B0600070205080204" pitchFamily="50" charset="-128"/>
            </a:rPr>
            <a:t>円減少している。減少した要因については、会計年度任用職員制度が施行されたことにより、賃金が人件費に計上されたことによる。増加した項目については、高齢者インフルエンザ予防接種費の無償化や送迎バスの特別便増便等のコロナ対策事業があ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850">
              <a:latin typeface="ＭＳ Ｐゴシック" panose="020B0600070205080204" pitchFamily="50" charset="-128"/>
              <a:ea typeface="ＭＳ Ｐゴシック" panose="020B0600070205080204" pitchFamily="50" charset="-128"/>
            </a:rPr>
            <a:t>10,762</a:t>
          </a:r>
          <a:r>
            <a:rPr kumimoji="1" lang="ja-JP" altLang="en-US" sz="85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円となっており、類似団体と比較して一人当たりのコストが高い状況となっており、前年度と比較して、</a:t>
          </a:r>
          <a:r>
            <a:rPr kumimoji="1" lang="en-US" altLang="ja-JP" sz="850">
              <a:latin typeface="ＭＳ Ｐゴシック" panose="020B0600070205080204" pitchFamily="50" charset="-128"/>
              <a:ea typeface="ＭＳ Ｐゴシック" panose="020B0600070205080204" pitchFamily="50" charset="-128"/>
            </a:rPr>
            <a:t>498</a:t>
          </a:r>
          <a:r>
            <a:rPr kumimoji="1" lang="ja-JP" altLang="en-US" sz="850">
              <a:latin typeface="ＭＳ Ｐゴシック" panose="020B0600070205080204" pitchFamily="50" charset="-128"/>
              <a:ea typeface="ＭＳ Ｐゴシック" panose="020B0600070205080204" pitchFamily="50" charset="-128"/>
            </a:rPr>
            <a:t>円増加している。増加した要因については、町道の維持補修費の増加である。今後インフラ資産の大量更新時期をむかえることから適切な管理に努めていく。</a:t>
          </a:r>
        </a:p>
        <a:p>
          <a:r>
            <a:rPr kumimoji="1" lang="ja-JP" altLang="en-US" sz="850">
              <a:latin typeface="ＭＳ Ｐゴシック" panose="020B0600070205080204" pitchFamily="50" charset="-128"/>
              <a:ea typeface="ＭＳ Ｐゴシック" panose="020B0600070205080204" pitchFamily="50" charset="-128"/>
            </a:rPr>
            <a:t>・繰出金については、住民一人当たり</a:t>
          </a:r>
          <a:r>
            <a:rPr kumimoji="1" lang="en-US" altLang="ja-JP" sz="850">
              <a:latin typeface="ＭＳ Ｐゴシック" panose="020B0600070205080204" pitchFamily="50" charset="-128"/>
              <a:ea typeface="ＭＳ Ｐゴシック" panose="020B0600070205080204" pitchFamily="50" charset="-128"/>
            </a:rPr>
            <a:t>59,682</a:t>
          </a:r>
          <a:r>
            <a:rPr kumimoji="1" lang="ja-JP" altLang="en-US" sz="85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繰出金の構成としては、下水道事業特別会計、国民健康保険特別会計、介護保険事業会計への繰出金が増加していることに起因する。今後受益の公平性と負担の適正化を図りながら、安心して社会保障を享受できるように努めていく。</a:t>
          </a:r>
          <a:r>
            <a:rPr kumimoji="1" lang="en-US" altLang="ja-JP" sz="850">
              <a:latin typeface="ＭＳ Ｐゴシック" panose="020B0600070205080204" pitchFamily="50" charset="-128"/>
              <a:ea typeface="ＭＳ Ｐゴシック" panose="020B0600070205080204" pitchFamily="50" charset="-128"/>
            </a:rPr>
            <a:t>.</a:t>
          </a:r>
          <a:endParaRPr kumimoji="1" lang="ja-JP" altLang="en-US" sz="8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136271</xdr:rowOff>
    </xdr:from>
    <xdr:to>
      <xdr:col>24</xdr:col>
      <xdr:colOff>63500</xdr:colOff>
      <xdr:row>31</xdr:row>
      <xdr:rowOff>165608</xdr:rowOff>
    </xdr:to>
    <xdr:cxnSp macro="">
      <xdr:nvCxnSpPr>
        <xdr:cNvPr id="61" name="直線コネクタ 60"/>
        <xdr:cNvCxnSpPr/>
      </xdr:nvCxnSpPr>
      <xdr:spPr>
        <a:xfrm flipV="1">
          <a:off x="3797300" y="5451221"/>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165608</xdr:rowOff>
    </xdr:from>
    <xdr:to>
      <xdr:col>19</xdr:col>
      <xdr:colOff>177800</xdr:colOff>
      <xdr:row>32</xdr:row>
      <xdr:rowOff>15113</xdr:rowOff>
    </xdr:to>
    <xdr:cxnSp macro="">
      <xdr:nvCxnSpPr>
        <xdr:cNvPr id="64" name="直線コネクタ 63"/>
        <xdr:cNvCxnSpPr/>
      </xdr:nvCxnSpPr>
      <xdr:spPr>
        <a:xfrm flipV="1">
          <a:off x="2908300" y="5480558"/>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9398</xdr:rowOff>
    </xdr:from>
    <xdr:to>
      <xdr:col>15</xdr:col>
      <xdr:colOff>50800</xdr:colOff>
      <xdr:row>32</xdr:row>
      <xdr:rowOff>15113</xdr:rowOff>
    </xdr:to>
    <xdr:cxnSp macro="">
      <xdr:nvCxnSpPr>
        <xdr:cNvPr id="67" name="直線コネクタ 66"/>
        <xdr:cNvCxnSpPr/>
      </xdr:nvCxnSpPr>
      <xdr:spPr>
        <a:xfrm>
          <a:off x="2019300" y="549579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167513</xdr:rowOff>
    </xdr:from>
    <xdr:to>
      <xdr:col>10</xdr:col>
      <xdr:colOff>114300</xdr:colOff>
      <xdr:row>32</xdr:row>
      <xdr:rowOff>9398</xdr:rowOff>
    </xdr:to>
    <xdr:cxnSp macro="">
      <xdr:nvCxnSpPr>
        <xdr:cNvPr id="70" name="直線コネクタ 69"/>
        <xdr:cNvCxnSpPr/>
      </xdr:nvCxnSpPr>
      <xdr:spPr>
        <a:xfrm>
          <a:off x="1130300" y="548246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85471</xdr:rowOff>
    </xdr:from>
    <xdr:to>
      <xdr:col>24</xdr:col>
      <xdr:colOff>114300</xdr:colOff>
      <xdr:row>32</xdr:row>
      <xdr:rowOff>15621</xdr:rowOff>
    </xdr:to>
    <xdr:sp macro="" textlink="">
      <xdr:nvSpPr>
        <xdr:cNvPr id="80" name="楕円 79"/>
        <xdr:cNvSpPr/>
      </xdr:nvSpPr>
      <xdr:spPr>
        <a:xfrm>
          <a:off x="4584700" y="54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108348</xdr:rowOff>
    </xdr:from>
    <xdr:ext cx="469744" cy="259045"/>
    <xdr:sp macro="" textlink="">
      <xdr:nvSpPr>
        <xdr:cNvPr id="81" name="議会費該当値テキスト"/>
        <xdr:cNvSpPr txBox="1"/>
      </xdr:nvSpPr>
      <xdr:spPr>
        <a:xfrm>
          <a:off x="4686300" y="525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114808</xdr:rowOff>
    </xdr:from>
    <xdr:to>
      <xdr:col>20</xdr:col>
      <xdr:colOff>38100</xdr:colOff>
      <xdr:row>32</xdr:row>
      <xdr:rowOff>44958</xdr:rowOff>
    </xdr:to>
    <xdr:sp macro="" textlink="">
      <xdr:nvSpPr>
        <xdr:cNvPr id="82" name="楕円 81"/>
        <xdr:cNvSpPr/>
      </xdr:nvSpPr>
      <xdr:spPr>
        <a:xfrm>
          <a:off x="3746500" y="54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61485</xdr:rowOff>
    </xdr:from>
    <xdr:ext cx="469744" cy="259045"/>
    <xdr:sp macro="" textlink="">
      <xdr:nvSpPr>
        <xdr:cNvPr id="83" name="テキスト ボックス 82"/>
        <xdr:cNvSpPr txBox="1"/>
      </xdr:nvSpPr>
      <xdr:spPr>
        <a:xfrm>
          <a:off x="3562428" y="520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135763</xdr:rowOff>
    </xdr:from>
    <xdr:to>
      <xdr:col>15</xdr:col>
      <xdr:colOff>101600</xdr:colOff>
      <xdr:row>32</xdr:row>
      <xdr:rowOff>65913</xdr:rowOff>
    </xdr:to>
    <xdr:sp macro="" textlink="">
      <xdr:nvSpPr>
        <xdr:cNvPr id="84" name="楕円 83"/>
        <xdr:cNvSpPr/>
      </xdr:nvSpPr>
      <xdr:spPr>
        <a:xfrm>
          <a:off x="2857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82440</xdr:rowOff>
    </xdr:from>
    <xdr:ext cx="469744" cy="259045"/>
    <xdr:sp macro="" textlink="">
      <xdr:nvSpPr>
        <xdr:cNvPr id="85" name="テキスト ボックス 84"/>
        <xdr:cNvSpPr txBox="1"/>
      </xdr:nvSpPr>
      <xdr:spPr>
        <a:xfrm>
          <a:off x="2673428"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130048</xdr:rowOff>
    </xdr:from>
    <xdr:to>
      <xdr:col>10</xdr:col>
      <xdr:colOff>165100</xdr:colOff>
      <xdr:row>32</xdr:row>
      <xdr:rowOff>60198</xdr:rowOff>
    </xdr:to>
    <xdr:sp macro="" textlink="">
      <xdr:nvSpPr>
        <xdr:cNvPr id="86" name="楕円 85"/>
        <xdr:cNvSpPr/>
      </xdr:nvSpPr>
      <xdr:spPr>
        <a:xfrm>
          <a:off x="1968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76725</xdr:rowOff>
    </xdr:from>
    <xdr:ext cx="469744" cy="259045"/>
    <xdr:sp macro="" textlink="">
      <xdr:nvSpPr>
        <xdr:cNvPr id="87" name="テキスト ボックス 86"/>
        <xdr:cNvSpPr txBox="1"/>
      </xdr:nvSpPr>
      <xdr:spPr>
        <a:xfrm>
          <a:off x="1784428" y="52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116713</xdr:rowOff>
    </xdr:from>
    <xdr:to>
      <xdr:col>6</xdr:col>
      <xdr:colOff>38100</xdr:colOff>
      <xdr:row>32</xdr:row>
      <xdr:rowOff>46863</xdr:rowOff>
    </xdr:to>
    <xdr:sp macro="" textlink="">
      <xdr:nvSpPr>
        <xdr:cNvPr id="88" name="楕円 87"/>
        <xdr:cNvSpPr/>
      </xdr:nvSpPr>
      <xdr:spPr>
        <a:xfrm>
          <a:off x="1079500" y="54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63390</xdr:rowOff>
    </xdr:from>
    <xdr:ext cx="469744" cy="259045"/>
    <xdr:sp macro="" textlink="">
      <xdr:nvSpPr>
        <xdr:cNvPr id="89" name="テキスト ボックス 88"/>
        <xdr:cNvSpPr txBox="1"/>
      </xdr:nvSpPr>
      <xdr:spPr>
        <a:xfrm>
          <a:off x="895428" y="52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91896</xdr:rowOff>
    </xdr:from>
    <xdr:to>
      <xdr:col>24</xdr:col>
      <xdr:colOff>63500</xdr:colOff>
      <xdr:row>58</xdr:row>
      <xdr:rowOff>5421</xdr:rowOff>
    </xdr:to>
    <xdr:cxnSp macro="">
      <xdr:nvCxnSpPr>
        <xdr:cNvPr id="118" name="直線コネクタ 117"/>
        <xdr:cNvCxnSpPr/>
      </xdr:nvCxnSpPr>
      <xdr:spPr>
        <a:xfrm flipV="1">
          <a:off x="3797300" y="9521646"/>
          <a:ext cx="838200" cy="4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5421</xdr:rowOff>
    </xdr:from>
    <xdr:to>
      <xdr:col>19</xdr:col>
      <xdr:colOff>177800</xdr:colOff>
      <xdr:row>58</xdr:row>
      <xdr:rowOff>49285</xdr:rowOff>
    </xdr:to>
    <xdr:cxnSp macro="">
      <xdr:nvCxnSpPr>
        <xdr:cNvPr id="121" name="直線コネクタ 120"/>
        <xdr:cNvCxnSpPr/>
      </xdr:nvCxnSpPr>
      <xdr:spPr>
        <a:xfrm flipV="1">
          <a:off x="2908300" y="9949521"/>
          <a:ext cx="889000" cy="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115537</xdr:rowOff>
    </xdr:from>
    <xdr:to>
      <xdr:col>15</xdr:col>
      <xdr:colOff>50800</xdr:colOff>
      <xdr:row>58</xdr:row>
      <xdr:rowOff>49285</xdr:rowOff>
    </xdr:to>
    <xdr:cxnSp macro="">
      <xdr:nvCxnSpPr>
        <xdr:cNvPr id="124" name="直線コネクタ 123"/>
        <xdr:cNvCxnSpPr/>
      </xdr:nvCxnSpPr>
      <xdr:spPr>
        <a:xfrm>
          <a:off x="2019300" y="9888187"/>
          <a:ext cx="889000" cy="10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115537</xdr:rowOff>
    </xdr:from>
    <xdr:to>
      <xdr:col>10</xdr:col>
      <xdr:colOff>114300</xdr:colOff>
      <xdr:row>58</xdr:row>
      <xdr:rowOff>4894</xdr:rowOff>
    </xdr:to>
    <xdr:cxnSp macro="">
      <xdr:nvCxnSpPr>
        <xdr:cNvPr id="127" name="直線コネクタ 126"/>
        <xdr:cNvCxnSpPr/>
      </xdr:nvCxnSpPr>
      <xdr:spPr>
        <a:xfrm flipV="1">
          <a:off x="1130300" y="9888187"/>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41096</xdr:rowOff>
    </xdr:from>
    <xdr:to>
      <xdr:col>24</xdr:col>
      <xdr:colOff>114300</xdr:colOff>
      <xdr:row>55</xdr:row>
      <xdr:rowOff>142696</xdr:rowOff>
    </xdr:to>
    <xdr:sp macro="" textlink="">
      <xdr:nvSpPr>
        <xdr:cNvPr id="137" name="楕円 136"/>
        <xdr:cNvSpPr/>
      </xdr:nvSpPr>
      <xdr:spPr>
        <a:xfrm>
          <a:off x="4584700" y="94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63973</xdr:rowOff>
    </xdr:from>
    <xdr:ext cx="599010" cy="259045"/>
    <xdr:sp macro="" textlink="">
      <xdr:nvSpPr>
        <xdr:cNvPr id="138" name="総務費該当値テキスト"/>
        <xdr:cNvSpPr txBox="1"/>
      </xdr:nvSpPr>
      <xdr:spPr>
        <a:xfrm>
          <a:off x="4686300" y="93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126071</xdr:rowOff>
    </xdr:from>
    <xdr:to>
      <xdr:col>20</xdr:col>
      <xdr:colOff>38100</xdr:colOff>
      <xdr:row>58</xdr:row>
      <xdr:rowOff>56221</xdr:rowOff>
    </xdr:to>
    <xdr:sp macro="" textlink="">
      <xdr:nvSpPr>
        <xdr:cNvPr id="139" name="楕円 138"/>
        <xdr:cNvSpPr/>
      </xdr:nvSpPr>
      <xdr:spPr>
        <a:xfrm>
          <a:off x="3746500" y="98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72748</xdr:rowOff>
    </xdr:from>
    <xdr:ext cx="534377" cy="259045"/>
    <xdr:sp macro="" textlink="">
      <xdr:nvSpPr>
        <xdr:cNvPr id="140" name="テキスト ボックス 139"/>
        <xdr:cNvSpPr txBox="1"/>
      </xdr:nvSpPr>
      <xdr:spPr>
        <a:xfrm>
          <a:off x="3530111" y="96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169935</xdr:rowOff>
    </xdr:from>
    <xdr:to>
      <xdr:col>15</xdr:col>
      <xdr:colOff>101600</xdr:colOff>
      <xdr:row>58</xdr:row>
      <xdr:rowOff>100085</xdr:rowOff>
    </xdr:to>
    <xdr:sp macro="" textlink="">
      <xdr:nvSpPr>
        <xdr:cNvPr id="141" name="楕円 140"/>
        <xdr:cNvSpPr/>
      </xdr:nvSpPr>
      <xdr:spPr>
        <a:xfrm>
          <a:off x="2857500" y="99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91212</xdr:rowOff>
    </xdr:from>
    <xdr:ext cx="534377" cy="259045"/>
    <xdr:sp macro="" textlink="">
      <xdr:nvSpPr>
        <xdr:cNvPr id="142" name="テキスト ボックス 141"/>
        <xdr:cNvSpPr txBox="1"/>
      </xdr:nvSpPr>
      <xdr:spPr>
        <a:xfrm>
          <a:off x="2641111" y="100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64737</xdr:rowOff>
    </xdr:from>
    <xdr:to>
      <xdr:col>10</xdr:col>
      <xdr:colOff>165100</xdr:colOff>
      <xdr:row>57</xdr:row>
      <xdr:rowOff>166337</xdr:rowOff>
    </xdr:to>
    <xdr:sp macro="" textlink="">
      <xdr:nvSpPr>
        <xdr:cNvPr id="143" name="楕円 142"/>
        <xdr:cNvSpPr/>
      </xdr:nvSpPr>
      <xdr:spPr>
        <a:xfrm>
          <a:off x="1968500" y="98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11414</xdr:rowOff>
    </xdr:from>
    <xdr:ext cx="534377" cy="259045"/>
    <xdr:sp macro="" textlink="">
      <xdr:nvSpPr>
        <xdr:cNvPr id="144" name="テキスト ボックス 143"/>
        <xdr:cNvSpPr txBox="1"/>
      </xdr:nvSpPr>
      <xdr:spPr>
        <a:xfrm>
          <a:off x="1752111" y="96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125544</xdr:rowOff>
    </xdr:from>
    <xdr:to>
      <xdr:col>6</xdr:col>
      <xdr:colOff>38100</xdr:colOff>
      <xdr:row>58</xdr:row>
      <xdr:rowOff>55694</xdr:rowOff>
    </xdr:to>
    <xdr:sp macro="" textlink="">
      <xdr:nvSpPr>
        <xdr:cNvPr id="145" name="楕円 144"/>
        <xdr:cNvSpPr/>
      </xdr:nvSpPr>
      <xdr:spPr>
        <a:xfrm>
          <a:off x="1079500" y="98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72221</xdr:rowOff>
    </xdr:from>
    <xdr:ext cx="534377" cy="259045"/>
    <xdr:sp macro="" textlink="">
      <xdr:nvSpPr>
        <xdr:cNvPr id="146" name="テキスト ボックス 145"/>
        <xdr:cNvSpPr txBox="1"/>
      </xdr:nvSpPr>
      <xdr:spPr>
        <a:xfrm>
          <a:off x="863111" y="96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161482</xdr:rowOff>
    </xdr:from>
    <xdr:to>
      <xdr:col>24</xdr:col>
      <xdr:colOff>63500</xdr:colOff>
      <xdr:row>75</xdr:row>
      <xdr:rowOff>44069</xdr:rowOff>
    </xdr:to>
    <xdr:cxnSp macro="">
      <xdr:nvCxnSpPr>
        <xdr:cNvPr id="178" name="直線コネクタ 177"/>
        <xdr:cNvCxnSpPr/>
      </xdr:nvCxnSpPr>
      <xdr:spPr>
        <a:xfrm>
          <a:off x="3797300" y="12677332"/>
          <a:ext cx="838200" cy="22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161482</xdr:rowOff>
    </xdr:from>
    <xdr:to>
      <xdr:col>19</xdr:col>
      <xdr:colOff>177800</xdr:colOff>
      <xdr:row>76</xdr:row>
      <xdr:rowOff>55477</xdr:rowOff>
    </xdr:to>
    <xdr:cxnSp macro="">
      <xdr:nvCxnSpPr>
        <xdr:cNvPr id="181" name="直線コネクタ 180"/>
        <xdr:cNvCxnSpPr/>
      </xdr:nvCxnSpPr>
      <xdr:spPr>
        <a:xfrm flipV="1">
          <a:off x="2908300" y="12677332"/>
          <a:ext cx="889000" cy="40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55477</xdr:rowOff>
    </xdr:from>
    <xdr:to>
      <xdr:col>15</xdr:col>
      <xdr:colOff>50800</xdr:colOff>
      <xdr:row>76</xdr:row>
      <xdr:rowOff>113323</xdr:rowOff>
    </xdr:to>
    <xdr:cxnSp macro="">
      <xdr:nvCxnSpPr>
        <xdr:cNvPr id="184" name="直線コネクタ 183"/>
        <xdr:cNvCxnSpPr/>
      </xdr:nvCxnSpPr>
      <xdr:spPr>
        <a:xfrm flipV="1">
          <a:off x="2019300" y="13085677"/>
          <a:ext cx="889000" cy="5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40084</xdr:rowOff>
    </xdr:from>
    <xdr:to>
      <xdr:col>10</xdr:col>
      <xdr:colOff>114300</xdr:colOff>
      <xdr:row>76</xdr:row>
      <xdr:rowOff>113323</xdr:rowOff>
    </xdr:to>
    <xdr:cxnSp macro="">
      <xdr:nvCxnSpPr>
        <xdr:cNvPr id="187" name="直線コネクタ 186"/>
        <xdr:cNvCxnSpPr/>
      </xdr:nvCxnSpPr>
      <xdr:spPr>
        <a:xfrm>
          <a:off x="1130300" y="13070284"/>
          <a:ext cx="889000" cy="7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164719</xdr:rowOff>
    </xdr:from>
    <xdr:to>
      <xdr:col>24</xdr:col>
      <xdr:colOff>114300</xdr:colOff>
      <xdr:row>75</xdr:row>
      <xdr:rowOff>94869</xdr:rowOff>
    </xdr:to>
    <xdr:sp macro="" textlink="">
      <xdr:nvSpPr>
        <xdr:cNvPr id="197" name="楕円 196"/>
        <xdr:cNvSpPr/>
      </xdr:nvSpPr>
      <xdr:spPr>
        <a:xfrm>
          <a:off x="4584700" y="128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16146</xdr:rowOff>
    </xdr:from>
    <xdr:ext cx="599010" cy="259045"/>
    <xdr:sp macro="" textlink="">
      <xdr:nvSpPr>
        <xdr:cNvPr id="198" name="民生費該当値テキスト"/>
        <xdr:cNvSpPr txBox="1"/>
      </xdr:nvSpPr>
      <xdr:spPr>
        <a:xfrm>
          <a:off x="4686300" y="1270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110682</xdr:rowOff>
    </xdr:from>
    <xdr:to>
      <xdr:col>20</xdr:col>
      <xdr:colOff>38100</xdr:colOff>
      <xdr:row>74</xdr:row>
      <xdr:rowOff>40832</xdr:rowOff>
    </xdr:to>
    <xdr:sp macro="" textlink="">
      <xdr:nvSpPr>
        <xdr:cNvPr id="199" name="楕円 198"/>
        <xdr:cNvSpPr/>
      </xdr:nvSpPr>
      <xdr:spPr>
        <a:xfrm>
          <a:off x="3746500" y="126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57359</xdr:rowOff>
    </xdr:from>
    <xdr:ext cx="599010" cy="259045"/>
    <xdr:sp macro="" textlink="">
      <xdr:nvSpPr>
        <xdr:cNvPr id="200" name="テキスト ボックス 199"/>
        <xdr:cNvSpPr txBox="1"/>
      </xdr:nvSpPr>
      <xdr:spPr>
        <a:xfrm>
          <a:off x="3497795" y="1240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4677</xdr:rowOff>
    </xdr:from>
    <xdr:to>
      <xdr:col>15</xdr:col>
      <xdr:colOff>101600</xdr:colOff>
      <xdr:row>76</xdr:row>
      <xdr:rowOff>106277</xdr:rowOff>
    </xdr:to>
    <xdr:sp macro="" textlink="">
      <xdr:nvSpPr>
        <xdr:cNvPr id="201" name="楕円 200"/>
        <xdr:cNvSpPr/>
      </xdr:nvSpPr>
      <xdr:spPr>
        <a:xfrm>
          <a:off x="2857500" y="130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122804</xdr:rowOff>
    </xdr:from>
    <xdr:ext cx="599010" cy="259045"/>
    <xdr:sp macro="" textlink="">
      <xdr:nvSpPr>
        <xdr:cNvPr id="202" name="テキスト ボックス 201"/>
        <xdr:cNvSpPr txBox="1"/>
      </xdr:nvSpPr>
      <xdr:spPr>
        <a:xfrm>
          <a:off x="2608795" y="1281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62523</xdr:rowOff>
    </xdr:from>
    <xdr:to>
      <xdr:col>10</xdr:col>
      <xdr:colOff>165100</xdr:colOff>
      <xdr:row>76</xdr:row>
      <xdr:rowOff>164123</xdr:rowOff>
    </xdr:to>
    <xdr:sp macro="" textlink="">
      <xdr:nvSpPr>
        <xdr:cNvPr id="203" name="楕円 202"/>
        <xdr:cNvSpPr/>
      </xdr:nvSpPr>
      <xdr:spPr>
        <a:xfrm>
          <a:off x="1968500" y="130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9201</xdr:rowOff>
    </xdr:from>
    <xdr:ext cx="599010" cy="259045"/>
    <xdr:sp macro="" textlink="">
      <xdr:nvSpPr>
        <xdr:cNvPr id="204" name="テキスト ボックス 203"/>
        <xdr:cNvSpPr txBox="1"/>
      </xdr:nvSpPr>
      <xdr:spPr>
        <a:xfrm>
          <a:off x="1719795" y="128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160734</xdr:rowOff>
    </xdr:from>
    <xdr:to>
      <xdr:col>6</xdr:col>
      <xdr:colOff>38100</xdr:colOff>
      <xdr:row>76</xdr:row>
      <xdr:rowOff>90884</xdr:rowOff>
    </xdr:to>
    <xdr:sp macro="" textlink="">
      <xdr:nvSpPr>
        <xdr:cNvPr id="205" name="楕円 204"/>
        <xdr:cNvSpPr/>
      </xdr:nvSpPr>
      <xdr:spPr>
        <a:xfrm>
          <a:off x="1079500" y="130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107412</xdr:rowOff>
    </xdr:from>
    <xdr:ext cx="599010" cy="259045"/>
    <xdr:sp macro="" textlink="">
      <xdr:nvSpPr>
        <xdr:cNvPr id="206" name="テキスト ボックス 205"/>
        <xdr:cNvSpPr txBox="1"/>
      </xdr:nvSpPr>
      <xdr:spPr>
        <a:xfrm>
          <a:off x="830795" y="1279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15202</xdr:rowOff>
    </xdr:from>
    <xdr:to>
      <xdr:col>24</xdr:col>
      <xdr:colOff>63500</xdr:colOff>
      <xdr:row>97</xdr:row>
      <xdr:rowOff>18593</xdr:rowOff>
    </xdr:to>
    <xdr:cxnSp macro="">
      <xdr:nvCxnSpPr>
        <xdr:cNvPr id="235" name="直線コネクタ 234"/>
        <xdr:cNvCxnSpPr/>
      </xdr:nvCxnSpPr>
      <xdr:spPr>
        <a:xfrm>
          <a:off x="3797300" y="16645852"/>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5702</xdr:rowOff>
    </xdr:from>
    <xdr:to>
      <xdr:col>19</xdr:col>
      <xdr:colOff>177800</xdr:colOff>
      <xdr:row>97</xdr:row>
      <xdr:rowOff>15202</xdr:rowOff>
    </xdr:to>
    <xdr:cxnSp macro="">
      <xdr:nvCxnSpPr>
        <xdr:cNvPr id="238" name="直線コネクタ 237"/>
        <xdr:cNvCxnSpPr/>
      </xdr:nvCxnSpPr>
      <xdr:spPr>
        <a:xfrm>
          <a:off x="2908300" y="16636352"/>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128194</xdr:rowOff>
    </xdr:from>
    <xdr:to>
      <xdr:col>15</xdr:col>
      <xdr:colOff>50800</xdr:colOff>
      <xdr:row>97</xdr:row>
      <xdr:rowOff>5702</xdr:rowOff>
    </xdr:to>
    <xdr:cxnSp macro="">
      <xdr:nvCxnSpPr>
        <xdr:cNvPr id="241" name="直線コネクタ 240"/>
        <xdr:cNvCxnSpPr/>
      </xdr:nvCxnSpPr>
      <xdr:spPr>
        <a:xfrm>
          <a:off x="2019300" y="16587394"/>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128194</xdr:rowOff>
    </xdr:from>
    <xdr:to>
      <xdr:col>10</xdr:col>
      <xdr:colOff>114300</xdr:colOff>
      <xdr:row>97</xdr:row>
      <xdr:rowOff>2742</xdr:rowOff>
    </xdr:to>
    <xdr:cxnSp macro="">
      <xdr:nvCxnSpPr>
        <xdr:cNvPr id="244" name="直線コネクタ 243"/>
        <xdr:cNvCxnSpPr/>
      </xdr:nvCxnSpPr>
      <xdr:spPr>
        <a:xfrm flipV="1">
          <a:off x="1130300" y="16587394"/>
          <a:ext cx="889000" cy="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139243</xdr:rowOff>
    </xdr:from>
    <xdr:to>
      <xdr:col>24</xdr:col>
      <xdr:colOff>114300</xdr:colOff>
      <xdr:row>97</xdr:row>
      <xdr:rowOff>69393</xdr:rowOff>
    </xdr:to>
    <xdr:sp macro="" textlink="">
      <xdr:nvSpPr>
        <xdr:cNvPr id="254" name="楕円 253"/>
        <xdr:cNvSpPr/>
      </xdr:nvSpPr>
      <xdr:spPr>
        <a:xfrm>
          <a:off x="4584700" y="165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54170</xdr:rowOff>
    </xdr:from>
    <xdr:ext cx="534377" cy="259045"/>
    <xdr:sp macro="" textlink="">
      <xdr:nvSpPr>
        <xdr:cNvPr id="255" name="衛生費該当値テキスト"/>
        <xdr:cNvSpPr txBox="1"/>
      </xdr:nvSpPr>
      <xdr:spPr>
        <a:xfrm>
          <a:off x="4686300" y="165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135852</xdr:rowOff>
    </xdr:from>
    <xdr:to>
      <xdr:col>20</xdr:col>
      <xdr:colOff>38100</xdr:colOff>
      <xdr:row>97</xdr:row>
      <xdr:rowOff>66002</xdr:rowOff>
    </xdr:to>
    <xdr:sp macro="" textlink="">
      <xdr:nvSpPr>
        <xdr:cNvPr id="256" name="楕円 255"/>
        <xdr:cNvSpPr/>
      </xdr:nvSpPr>
      <xdr:spPr>
        <a:xfrm>
          <a:off x="3746500" y="165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57129</xdr:rowOff>
    </xdr:from>
    <xdr:ext cx="534377" cy="259045"/>
    <xdr:sp macro="" textlink="">
      <xdr:nvSpPr>
        <xdr:cNvPr id="257" name="テキスト ボックス 256"/>
        <xdr:cNvSpPr txBox="1"/>
      </xdr:nvSpPr>
      <xdr:spPr>
        <a:xfrm>
          <a:off x="3530111" y="1668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126352</xdr:rowOff>
    </xdr:from>
    <xdr:to>
      <xdr:col>15</xdr:col>
      <xdr:colOff>101600</xdr:colOff>
      <xdr:row>97</xdr:row>
      <xdr:rowOff>56502</xdr:rowOff>
    </xdr:to>
    <xdr:sp macro="" textlink="">
      <xdr:nvSpPr>
        <xdr:cNvPr id="258" name="楕円 257"/>
        <xdr:cNvSpPr/>
      </xdr:nvSpPr>
      <xdr:spPr>
        <a:xfrm>
          <a:off x="2857500" y="165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47629</xdr:rowOff>
    </xdr:from>
    <xdr:ext cx="534377" cy="259045"/>
    <xdr:sp macro="" textlink="">
      <xdr:nvSpPr>
        <xdr:cNvPr id="259" name="テキスト ボックス 258"/>
        <xdr:cNvSpPr txBox="1"/>
      </xdr:nvSpPr>
      <xdr:spPr>
        <a:xfrm>
          <a:off x="2641111" y="166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77394</xdr:rowOff>
    </xdr:from>
    <xdr:to>
      <xdr:col>10</xdr:col>
      <xdr:colOff>165100</xdr:colOff>
      <xdr:row>97</xdr:row>
      <xdr:rowOff>7544</xdr:rowOff>
    </xdr:to>
    <xdr:sp macro="" textlink="">
      <xdr:nvSpPr>
        <xdr:cNvPr id="260" name="楕円 259"/>
        <xdr:cNvSpPr/>
      </xdr:nvSpPr>
      <xdr:spPr>
        <a:xfrm>
          <a:off x="1968500" y="165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24071</xdr:rowOff>
    </xdr:from>
    <xdr:ext cx="534377" cy="259045"/>
    <xdr:sp macro="" textlink="">
      <xdr:nvSpPr>
        <xdr:cNvPr id="261" name="テキスト ボックス 260"/>
        <xdr:cNvSpPr txBox="1"/>
      </xdr:nvSpPr>
      <xdr:spPr>
        <a:xfrm>
          <a:off x="1752111" y="163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123392</xdr:rowOff>
    </xdr:from>
    <xdr:to>
      <xdr:col>6</xdr:col>
      <xdr:colOff>38100</xdr:colOff>
      <xdr:row>97</xdr:row>
      <xdr:rowOff>53542</xdr:rowOff>
    </xdr:to>
    <xdr:sp macro="" textlink="">
      <xdr:nvSpPr>
        <xdr:cNvPr id="262" name="楕円 261"/>
        <xdr:cNvSpPr/>
      </xdr:nvSpPr>
      <xdr:spPr>
        <a:xfrm>
          <a:off x="1079500" y="165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44669</xdr:rowOff>
    </xdr:from>
    <xdr:ext cx="534377" cy="259045"/>
    <xdr:sp macro="" textlink="">
      <xdr:nvSpPr>
        <xdr:cNvPr id="263" name="テキスト ボックス 262"/>
        <xdr:cNvSpPr txBox="1"/>
      </xdr:nvSpPr>
      <xdr:spPr>
        <a:xfrm>
          <a:off x="863111" y="1667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46736</xdr:rowOff>
    </xdr:from>
    <xdr:to>
      <xdr:col>55</xdr:col>
      <xdr:colOff>0</xdr:colOff>
      <xdr:row>36</xdr:row>
      <xdr:rowOff>52451</xdr:rowOff>
    </xdr:to>
    <xdr:cxnSp macro="">
      <xdr:nvCxnSpPr>
        <xdr:cNvPr id="292" name="直線コネクタ 291"/>
        <xdr:cNvCxnSpPr/>
      </xdr:nvCxnSpPr>
      <xdr:spPr>
        <a:xfrm flipV="1">
          <a:off x="9639300" y="621893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52451</xdr:rowOff>
    </xdr:from>
    <xdr:to>
      <xdr:col>50</xdr:col>
      <xdr:colOff>114300</xdr:colOff>
      <xdr:row>36</xdr:row>
      <xdr:rowOff>56261</xdr:rowOff>
    </xdr:to>
    <xdr:cxnSp macro="">
      <xdr:nvCxnSpPr>
        <xdr:cNvPr id="295" name="直線コネクタ 294"/>
        <xdr:cNvCxnSpPr/>
      </xdr:nvCxnSpPr>
      <xdr:spPr>
        <a:xfrm flipV="1">
          <a:off x="8750300" y="622465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56261</xdr:rowOff>
    </xdr:from>
    <xdr:to>
      <xdr:col>45</xdr:col>
      <xdr:colOff>177800</xdr:colOff>
      <xdr:row>36</xdr:row>
      <xdr:rowOff>60452</xdr:rowOff>
    </xdr:to>
    <xdr:cxnSp macro="">
      <xdr:nvCxnSpPr>
        <xdr:cNvPr id="298" name="直線コネクタ 297"/>
        <xdr:cNvCxnSpPr/>
      </xdr:nvCxnSpPr>
      <xdr:spPr>
        <a:xfrm flipV="1">
          <a:off x="7861300" y="62284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60452</xdr:rowOff>
    </xdr:from>
    <xdr:to>
      <xdr:col>41</xdr:col>
      <xdr:colOff>50800</xdr:colOff>
      <xdr:row>36</xdr:row>
      <xdr:rowOff>62738</xdr:rowOff>
    </xdr:to>
    <xdr:cxnSp macro="">
      <xdr:nvCxnSpPr>
        <xdr:cNvPr id="301" name="直線コネクタ 300"/>
        <xdr:cNvCxnSpPr/>
      </xdr:nvCxnSpPr>
      <xdr:spPr>
        <a:xfrm flipV="1">
          <a:off x="6972300" y="62326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167386</xdr:rowOff>
    </xdr:from>
    <xdr:to>
      <xdr:col>55</xdr:col>
      <xdr:colOff>50800</xdr:colOff>
      <xdr:row>36</xdr:row>
      <xdr:rowOff>97536</xdr:rowOff>
    </xdr:to>
    <xdr:sp macro="" textlink="">
      <xdr:nvSpPr>
        <xdr:cNvPr id="311" name="楕円 310"/>
        <xdr:cNvSpPr/>
      </xdr:nvSpPr>
      <xdr:spPr>
        <a:xfrm>
          <a:off x="104267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18813</xdr:rowOff>
    </xdr:from>
    <xdr:ext cx="469744" cy="259045"/>
    <xdr:sp macro="" textlink="">
      <xdr:nvSpPr>
        <xdr:cNvPr id="312" name="労働費該当値テキスト"/>
        <xdr:cNvSpPr txBox="1"/>
      </xdr:nvSpPr>
      <xdr:spPr>
        <a:xfrm>
          <a:off x="10528300" y="601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xdr:rowOff>
    </xdr:from>
    <xdr:to>
      <xdr:col>50</xdr:col>
      <xdr:colOff>165100</xdr:colOff>
      <xdr:row>36</xdr:row>
      <xdr:rowOff>103251</xdr:rowOff>
    </xdr:to>
    <xdr:sp macro="" textlink="">
      <xdr:nvSpPr>
        <xdr:cNvPr id="313" name="楕円 312"/>
        <xdr:cNvSpPr/>
      </xdr:nvSpPr>
      <xdr:spPr>
        <a:xfrm>
          <a:off x="9588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119778</xdr:rowOff>
    </xdr:from>
    <xdr:ext cx="469744" cy="259045"/>
    <xdr:sp macro="" textlink="">
      <xdr:nvSpPr>
        <xdr:cNvPr id="314" name="テキスト ボックス 313"/>
        <xdr:cNvSpPr txBox="1"/>
      </xdr:nvSpPr>
      <xdr:spPr>
        <a:xfrm>
          <a:off x="9404428" y="59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5461</xdr:rowOff>
    </xdr:from>
    <xdr:to>
      <xdr:col>46</xdr:col>
      <xdr:colOff>38100</xdr:colOff>
      <xdr:row>36</xdr:row>
      <xdr:rowOff>107061</xdr:rowOff>
    </xdr:to>
    <xdr:sp macro="" textlink="">
      <xdr:nvSpPr>
        <xdr:cNvPr id="315" name="楕円 314"/>
        <xdr:cNvSpPr/>
      </xdr:nvSpPr>
      <xdr:spPr>
        <a:xfrm>
          <a:off x="8699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123588</xdr:rowOff>
    </xdr:from>
    <xdr:ext cx="469744" cy="259045"/>
    <xdr:sp macro="" textlink="">
      <xdr:nvSpPr>
        <xdr:cNvPr id="316" name="テキスト ボックス 315"/>
        <xdr:cNvSpPr txBox="1"/>
      </xdr:nvSpPr>
      <xdr:spPr>
        <a:xfrm>
          <a:off x="8515428" y="595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9652</xdr:rowOff>
    </xdr:from>
    <xdr:to>
      <xdr:col>41</xdr:col>
      <xdr:colOff>101600</xdr:colOff>
      <xdr:row>36</xdr:row>
      <xdr:rowOff>111252</xdr:rowOff>
    </xdr:to>
    <xdr:sp macro="" textlink="">
      <xdr:nvSpPr>
        <xdr:cNvPr id="317" name="楕円 316"/>
        <xdr:cNvSpPr/>
      </xdr:nvSpPr>
      <xdr:spPr>
        <a:xfrm>
          <a:off x="7810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127779</xdr:rowOff>
    </xdr:from>
    <xdr:ext cx="469744" cy="259045"/>
    <xdr:sp macro="" textlink="">
      <xdr:nvSpPr>
        <xdr:cNvPr id="318" name="テキスト ボックス 317"/>
        <xdr:cNvSpPr txBox="1"/>
      </xdr:nvSpPr>
      <xdr:spPr>
        <a:xfrm>
          <a:off x="7626428" y="595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11938</xdr:rowOff>
    </xdr:from>
    <xdr:to>
      <xdr:col>36</xdr:col>
      <xdr:colOff>165100</xdr:colOff>
      <xdr:row>36</xdr:row>
      <xdr:rowOff>113538</xdr:rowOff>
    </xdr:to>
    <xdr:sp macro="" textlink="">
      <xdr:nvSpPr>
        <xdr:cNvPr id="319" name="楕円 318"/>
        <xdr:cNvSpPr/>
      </xdr:nvSpPr>
      <xdr:spPr>
        <a:xfrm>
          <a:off x="6921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130065</xdr:rowOff>
    </xdr:from>
    <xdr:ext cx="469744" cy="259045"/>
    <xdr:sp macro="" textlink="">
      <xdr:nvSpPr>
        <xdr:cNvPr id="320" name="テキスト ボックス 319"/>
        <xdr:cNvSpPr txBox="1"/>
      </xdr:nvSpPr>
      <xdr:spPr>
        <a:xfrm>
          <a:off x="6737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67443</xdr:rowOff>
    </xdr:from>
    <xdr:to>
      <xdr:col>55</xdr:col>
      <xdr:colOff>0</xdr:colOff>
      <xdr:row>56</xdr:row>
      <xdr:rowOff>88532</xdr:rowOff>
    </xdr:to>
    <xdr:cxnSp macro="">
      <xdr:nvCxnSpPr>
        <xdr:cNvPr id="349" name="直線コネクタ 348"/>
        <xdr:cNvCxnSpPr/>
      </xdr:nvCxnSpPr>
      <xdr:spPr>
        <a:xfrm>
          <a:off x="9639300" y="9668643"/>
          <a:ext cx="8382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22009</xdr:rowOff>
    </xdr:from>
    <xdr:to>
      <xdr:col>50</xdr:col>
      <xdr:colOff>114300</xdr:colOff>
      <xdr:row>56</xdr:row>
      <xdr:rowOff>67443</xdr:rowOff>
    </xdr:to>
    <xdr:cxnSp macro="">
      <xdr:nvCxnSpPr>
        <xdr:cNvPr id="352" name="直線コネクタ 351"/>
        <xdr:cNvCxnSpPr/>
      </xdr:nvCxnSpPr>
      <xdr:spPr>
        <a:xfrm>
          <a:off x="8750300" y="9623209"/>
          <a:ext cx="889000" cy="4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22009</xdr:rowOff>
    </xdr:from>
    <xdr:to>
      <xdr:col>45</xdr:col>
      <xdr:colOff>177800</xdr:colOff>
      <xdr:row>56</xdr:row>
      <xdr:rowOff>58528</xdr:rowOff>
    </xdr:to>
    <xdr:cxnSp macro="">
      <xdr:nvCxnSpPr>
        <xdr:cNvPr id="355" name="直線コネクタ 354"/>
        <xdr:cNvCxnSpPr/>
      </xdr:nvCxnSpPr>
      <xdr:spPr>
        <a:xfrm flipV="1">
          <a:off x="7861300" y="9623209"/>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42355</xdr:rowOff>
    </xdr:from>
    <xdr:to>
      <xdr:col>41</xdr:col>
      <xdr:colOff>50800</xdr:colOff>
      <xdr:row>56</xdr:row>
      <xdr:rowOff>58528</xdr:rowOff>
    </xdr:to>
    <xdr:cxnSp macro="">
      <xdr:nvCxnSpPr>
        <xdr:cNvPr id="358" name="直線コネクタ 357"/>
        <xdr:cNvCxnSpPr/>
      </xdr:nvCxnSpPr>
      <xdr:spPr>
        <a:xfrm>
          <a:off x="6972300" y="9643555"/>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37732</xdr:rowOff>
    </xdr:from>
    <xdr:to>
      <xdr:col>55</xdr:col>
      <xdr:colOff>50800</xdr:colOff>
      <xdr:row>56</xdr:row>
      <xdr:rowOff>139332</xdr:rowOff>
    </xdr:to>
    <xdr:sp macro="" textlink="">
      <xdr:nvSpPr>
        <xdr:cNvPr id="368" name="楕円 367"/>
        <xdr:cNvSpPr/>
      </xdr:nvSpPr>
      <xdr:spPr>
        <a:xfrm>
          <a:off x="10426700" y="96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60609</xdr:rowOff>
    </xdr:from>
    <xdr:ext cx="534377" cy="259045"/>
    <xdr:sp macro="" textlink="">
      <xdr:nvSpPr>
        <xdr:cNvPr id="369" name="農林水産業費該当値テキスト"/>
        <xdr:cNvSpPr txBox="1"/>
      </xdr:nvSpPr>
      <xdr:spPr>
        <a:xfrm>
          <a:off x="10528300" y="949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16643</xdr:rowOff>
    </xdr:from>
    <xdr:to>
      <xdr:col>50</xdr:col>
      <xdr:colOff>165100</xdr:colOff>
      <xdr:row>56</xdr:row>
      <xdr:rowOff>118243</xdr:rowOff>
    </xdr:to>
    <xdr:sp macro="" textlink="">
      <xdr:nvSpPr>
        <xdr:cNvPr id="370" name="楕円 369"/>
        <xdr:cNvSpPr/>
      </xdr:nvSpPr>
      <xdr:spPr>
        <a:xfrm>
          <a:off x="9588500" y="96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134770</xdr:rowOff>
    </xdr:from>
    <xdr:ext cx="534377" cy="259045"/>
    <xdr:sp macro="" textlink="">
      <xdr:nvSpPr>
        <xdr:cNvPr id="371" name="テキスト ボックス 370"/>
        <xdr:cNvSpPr txBox="1"/>
      </xdr:nvSpPr>
      <xdr:spPr>
        <a:xfrm>
          <a:off x="9372111" y="9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142659</xdr:rowOff>
    </xdr:from>
    <xdr:to>
      <xdr:col>46</xdr:col>
      <xdr:colOff>38100</xdr:colOff>
      <xdr:row>56</xdr:row>
      <xdr:rowOff>72809</xdr:rowOff>
    </xdr:to>
    <xdr:sp macro="" textlink="">
      <xdr:nvSpPr>
        <xdr:cNvPr id="372" name="楕円 371"/>
        <xdr:cNvSpPr/>
      </xdr:nvSpPr>
      <xdr:spPr>
        <a:xfrm>
          <a:off x="8699500" y="957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89336</xdr:rowOff>
    </xdr:from>
    <xdr:ext cx="534377" cy="259045"/>
    <xdr:sp macro="" textlink="">
      <xdr:nvSpPr>
        <xdr:cNvPr id="373" name="テキスト ボックス 372"/>
        <xdr:cNvSpPr txBox="1"/>
      </xdr:nvSpPr>
      <xdr:spPr>
        <a:xfrm>
          <a:off x="8483111" y="93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7728</xdr:rowOff>
    </xdr:from>
    <xdr:to>
      <xdr:col>41</xdr:col>
      <xdr:colOff>101600</xdr:colOff>
      <xdr:row>56</xdr:row>
      <xdr:rowOff>109328</xdr:rowOff>
    </xdr:to>
    <xdr:sp macro="" textlink="">
      <xdr:nvSpPr>
        <xdr:cNvPr id="374" name="楕円 373"/>
        <xdr:cNvSpPr/>
      </xdr:nvSpPr>
      <xdr:spPr>
        <a:xfrm>
          <a:off x="7810500" y="96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125855</xdr:rowOff>
    </xdr:from>
    <xdr:ext cx="534377" cy="259045"/>
    <xdr:sp macro="" textlink="">
      <xdr:nvSpPr>
        <xdr:cNvPr id="375" name="テキスト ボックス 374"/>
        <xdr:cNvSpPr txBox="1"/>
      </xdr:nvSpPr>
      <xdr:spPr>
        <a:xfrm>
          <a:off x="7594111" y="938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163005</xdr:rowOff>
    </xdr:from>
    <xdr:to>
      <xdr:col>36</xdr:col>
      <xdr:colOff>165100</xdr:colOff>
      <xdr:row>56</xdr:row>
      <xdr:rowOff>93155</xdr:rowOff>
    </xdr:to>
    <xdr:sp macro="" textlink="">
      <xdr:nvSpPr>
        <xdr:cNvPr id="376" name="楕円 375"/>
        <xdr:cNvSpPr/>
      </xdr:nvSpPr>
      <xdr:spPr>
        <a:xfrm>
          <a:off x="6921500" y="95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109682</xdr:rowOff>
    </xdr:from>
    <xdr:ext cx="534377" cy="259045"/>
    <xdr:sp macro="" textlink="">
      <xdr:nvSpPr>
        <xdr:cNvPr id="377" name="テキスト ボックス 376"/>
        <xdr:cNvSpPr txBox="1"/>
      </xdr:nvSpPr>
      <xdr:spPr>
        <a:xfrm>
          <a:off x="6705111" y="93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123393</xdr:rowOff>
    </xdr:from>
    <xdr:to>
      <xdr:col>55</xdr:col>
      <xdr:colOff>0</xdr:colOff>
      <xdr:row>78</xdr:row>
      <xdr:rowOff>99695</xdr:rowOff>
    </xdr:to>
    <xdr:cxnSp macro="">
      <xdr:nvCxnSpPr>
        <xdr:cNvPr id="406" name="直線コネクタ 405"/>
        <xdr:cNvCxnSpPr/>
      </xdr:nvCxnSpPr>
      <xdr:spPr>
        <a:xfrm flipV="1">
          <a:off x="9639300" y="12467793"/>
          <a:ext cx="838200" cy="100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99695</xdr:rowOff>
    </xdr:from>
    <xdr:to>
      <xdr:col>50</xdr:col>
      <xdr:colOff>114300</xdr:colOff>
      <xdr:row>78</xdr:row>
      <xdr:rowOff>123203</xdr:rowOff>
    </xdr:to>
    <xdr:cxnSp macro="">
      <xdr:nvCxnSpPr>
        <xdr:cNvPr id="409" name="直線コネクタ 408"/>
        <xdr:cNvCxnSpPr/>
      </xdr:nvCxnSpPr>
      <xdr:spPr>
        <a:xfrm flipV="1">
          <a:off x="8750300" y="13472795"/>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123203</xdr:rowOff>
    </xdr:from>
    <xdr:to>
      <xdr:col>45</xdr:col>
      <xdr:colOff>177800</xdr:colOff>
      <xdr:row>78</xdr:row>
      <xdr:rowOff>135795</xdr:rowOff>
    </xdr:to>
    <xdr:cxnSp macro="">
      <xdr:nvCxnSpPr>
        <xdr:cNvPr id="412" name="直線コネクタ 411"/>
        <xdr:cNvCxnSpPr/>
      </xdr:nvCxnSpPr>
      <xdr:spPr>
        <a:xfrm flipV="1">
          <a:off x="7861300" y="13496303"/>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129699</xdr:rowOff>
    </xdr:from>
    <xdr:to>
      <xdr:col>41</xdr:col>
      <xdr:colOff>50800</xdr:colOff>
      <xdr:row>78</xdr:row>
      <xdr:rowOff>135795</xdr:rowOff>
    </xdr:to>
    <xdr:cxnSp macro="">
      <xdr:nvCxnSpPr>
        <xdr:cNvPr id="415" name="直線コネクタ 414"/>
        <xdr:cNvCxnSpPr/>
      </xdr:nvCxnSpPr>
      <xdr:spPr>
        <a:xfrm>
          <a:off x="6972300" y="1350279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72593</xdr:rowOff>
    </xdr:from>
    <xdr:to>
      <xdr:col>55</xdr:col>
      <xdr:colOff>50800</xdr:colOff>
      <xdr:row>73</xdr:row>
      <xdr:rowOff>2743</xdr:rowOff>
    </xdr:to>
    <xdr:sp macro="" textlink="">
      <xdr:nvSpPr>
        <xdr:cNvPr id="425" name="楕円 424"/>
        <xdr:cNvSpPr/>
      </xdr:nvSpPr>
      <xdr:spPr>
        <a:xfrm>
          <a:off x="10426700" y="124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95470</xdr:rowOff>
    </xdr:from>
    <xdr:ext cx="534377" cy="259045"/>
    <xdr:sp macro="" textlink="">
      <xdr:nvSpPr>
        <xdr:cNvPr id="426" name="商工費該当値テキスト"/>
        <xdr:cNvSpPr txBox="1"/>
      </xdr:nvSpPr>
      <xdr:spPr>
        <a:xfrm>
          <a:off x="10528300" y="122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48895</xdr:rowOff>
    </xdr:from>
    <xdr:to>
      <xdr:col>50</xdr:col>
      <xdr:colOff>165100</xdr:colOff>
      <xdr:row>78</xdr:row>
      <xdr:rowOff>150495</xdr:rowOff>
    </xdr:to>
    <xdr:sp macro="" textlink="">
      <xdr:nvSpPr>
        <xdr:cNvPr id="427" name="楕円 426"/>
        <xdr:cNvSpPr/>
      </xdr:nvSpPr>
      <xdr:spPr>
        <a:xfrm>
          <a:off x="9588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141622</xdr:rowOff>
    </xdr:from>
    <xdr:ext cx="469744" cy="259045"/>
    <xdr:sp macro="" textlink="">
      <xdr:nvSpPr>
        <xdr:cNvPr id="428" name="テキスト ボックス 427"/>
        <xdr:cNvSpPr txBox="1"/>
      </xdr:nvSpPr>
      <xdr:spPr>
        <a:xfrm>
          <a:off x="9404428"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72403</xdr:rowOff>
    </xdr:from>
    <xdr:to>
      <xdr:col>46</xdr:col>
      <xdr:colOff>38100</xdr:colOff>
      <xdr:row>79</xdr:row>
      <xdr:rowOff>2553</xdr:rowOff>
    </xdr:to>
    <xdr:sp macro="" textlink="">
      <xdr:nvSpPr>
        <xdr:cNvPr id="429" name="楕円 428"/>
        <xdr:cNvSpPr/>
      </xdr:nvSpPr>
      <xdr:spPr>
        <a:xfrm>
          <a:off x="8699500" y="134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165130</xdr:rowOff>
    </xdr:from>
    <xdr:ext cx="469744" cy="259045"/>
    <xdr:sp macro="" textlink="">
      <xdr:nvSpPr>
        <xdr:cNvPr id="430" name="テキスト ボックス 429"/>
        <xdr:cNvSpPr txBox="1"/>
      </xdr:nvSpPr>
      <xdr:spPr>
        <a:xfrm>
          <a:off x="8515428" y="135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84995</xdr:rowOff>
    </xdr:from>
    <xdr:to>
      <xdr:col>41</xdr:col>
      <xdr:colOff>101600</xdr:colOff>
      <xdr:row>79</xdr:row>
      <xdr:rowOff>15145</xdr:rowOff>
    </xdr:to>
    <xdr:sp macro="" textlink="">
      <xdr:nvSpPr>
        <xdr:cNvPr id="431" name="楕円 430"/>
        <xdr:cNvSpPr/>
      </xdr:nvSpPr>
      <xdr:spPr>
        <a:xfrm>
          <a:off x="7810500" y="134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6272</xdr:rowOff>
    </xdr:from>
    <xdr:ext cx="469744" cy="259045"/>
    <xdr:sp macro="" textlink="">
      <xdr:nvSpPr>
        <xdr:cNvPr id="432" name="テキスト ボックス 431"/>
        <xdr:cNvSpPr txBox="1"/>
      </xdr:nvSpPr>
      <xdr:spPr>
        <a:xfrm>
          <a:off x="7626428" y="135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78899</xdr:rowOff>
    </xdr:from>
    <xdr:to>
      <xdr:col>36</xdr:col>
      <xdr:colOff>165100</xdr:colOff>
      <xdr:row>79</xdr:row>
      <xdr:rowOff>9049</xdr:rowOff>
    </xdr:to>
    <xdr:sp macro="" textlink="">
      <xdr:nvSpPr>
        <xdr:cNvPr id="433" name="楕円 432"/>
        <xdr:cNvSpPr/>
      </xdr:nvSpPr>
      <xdr:spPr>
        <a:xfrm>
          <a:off x="6921500" y="134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176</xdr:rowOff>
    </xdr:from>
    <xdr:ext cx="469744" cy="259045"/>
    <xdr:sp macro="" textlink="">
      <xdr:nvSpPr>
        <xdr:cNvPr id="434" name="テキスト ボックス 433"/>
        <xdr:cNvSpPr txBox="1"/>
      </xdr:nvSpPr>
      <xdr:spPr>
        <a:xfrm>
          <a:off x="6737428" y="1354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2682</xdr:rowOff>
    </xdr:from>
    <xdr:to>
      <xdr:col>55</xdr:col>
      <xdr:colOff>0</xdr:colOff>
      <xdr:row>98</xdr:row>
      <xdr:rowOff>24736</xdr:rowOff>
    </xdr:to>
    <xdr:cxnSp macro="">
      <xdr:nvCxnSpPr>
        <xdr:cNvPr id="465" name="直線コネクタ 464"/>
        <xdr:cNvCxnSpPr/>
      </xdr:nvCxnSpPr>
      <xdr:spPr>
        <a:xfrm flipV="1">
          <a:off x="9639300" y="16804782"/>
          <a:ext cx="8382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76476</xdr:rowOff>
    </xdr:from>
    <xdr:to>
      <xdr:col>50</xdr:col>
      <xdr:colOff>114300</xdr:colOff>
      <xdr:row>98</xdr:row>
      <xdr:rowOff>24736</xdr:rowOff>
    </xdr:to>
    <xdr:cxnSp macro="">
      <xdr:nvCxnSpPr>
        <xdr:cNvPr id="468" name="直線コネクタ 467"/>
        <xdr:cNvCxnSpPr/>
      </xdr:nvCxnSpPr>
      <xdr:spPr>
        <a:xfrm>
          <a:off x="8750300" y="16707126"/>
          <a:ext cx="889000" cy="1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61421</xdr:rowOff>
    </xdr:from>
    <xdr:to>
      <xdr:col>45</xdr:col>
      <xdr:colOff>177800</xdr:colOff>
      <xdr:row>97</xdr:row>
      <xdr:rowOff>76476</xdr:rowOff>
    </xdr:to>
    <xdr:cxnSp macro="">
      <xdr:nvCxnSpPr>
        <xdr:cNvPr id="471" name="直線コネクタ 470"/>
        <xdr:cNvCxnSpPr/>
      </xdr:nvCxnSpPr>
      <xdr:spPr>
        <a:xfrm>
          <a:off x="7861300" y="16692071"/>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61421</xdr:rowOff>
    </xdr:from>
    <xdr:to>
      <xdr:col>41</xdr:col>
      <xdr:colOff>50800</xdr:colOff>
      <xdr:row>97</xdr:row>
      <xdr:rowOff>75290</xdr:rowOff>
    </xdr:to>
    <xdr:cxnSp macro="">
      <xdr:nvCxnSpPr>
        <xdr:cNvPr id="474" name="直線コネクタ 473"/>
        <xdr:cNvCxnSpPr/>
      </xdr:nvCxnSpPr>
      <xdr:spPr>
        <a:xfrm flipV="1">
          <a:off x="6972300" y="16692071"/>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123332</xdr:rowOff>
    </xdr:from>
    <xdr:to>
      <xdr:col>55</xdr:col>
      <xdr:colOff>50800</xdr:colOff>
      <xdr:row>98</xdr:row>
      <xdr:rowOff>53482</xdr:rowOff>
    </xdr:to>
    <xdr:sp macro="" textlink="">
      <xdr:nvSpPr>
        <xdr:cNvPr id="484" name="楕円 483"/>
        <xdr:cNvSpPr/>
      </xdr:nvSpPr>
      <xdr:spPr>
        <a:xfrm>
          <a:off x="10426700" y="167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38259</xdr:rowOff>
    </xdr:from>
    <xdr:ext cx="534377" cy="259045"/>
    <xdr:sp macro="" textlink="">
      <xdr:nvSpPr>
        <xdr:cNvPr id="485" name="土木費該当値テキスト"/>
        <xdr:cNvSpPr txBox="1"/>
      </xdr:nvSpPr>
      <xdr:spPr>
        <a:xfrm>
          <a:off x="10528300" y="166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145386</xdr:rowOff>
    </xdr:from>
    <xdr:to>
      <xdr:col>50</xdr:col>
      <xdr:colOff>165100</xdr:colOff>
      <xdr:row>98</xdr:row>
      <xdr:rowOff>75536</xdr:rowOff>
    </xdr:to>
    <xdr:sp macro="" textlink="">
      <xdr:nvSpPr>
        <xdr:cNvPr id="486" name="楕円 485"/>
        <xdr:cNvSpPr/>
      </xdr:nvSpPr>
      <xdr:spPr>
        <a:xfrm>
          <a:off x="9588500" y="167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66663</xdr:rowOff>
    </xdr:from>
    <xdr:ext cx="534377" cy="259045"/>
    <xdr:sp macro="" textlink="">
      <xdr:nvSpPr>
        <xdr:cNvPr id="487" name="テキスト ボックス 486"/>
        <xdr:cNvSpPr txBox="1"/>
      </xdr:nvSpPr>
      <xdr:spPr>
        <a:xfrm>
          <a:off x="9372111" y="168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25676</xdr:rowOff>
    </xdr:from>
    <xdr:to>
      <xdr:col>46</xdr:col>
      <xdr:colOff>38100</xdr:colOff>
      <xdr:row>97</xdr:row>
      <xdr:rowOff>127276</xdr:rowOff>
    </xdr:to>
    <xdr:sp macro="" textlink="">
      <xdr:nvSpPr>
        <xdr:cNvPr id="488" name="楕円 487"/>
        <xdr:cNvSpPr/>
      </xdr:nvSpPr>
      <xdr:spPr>
        <a:xfrm>
          <a:off x="8699500" y="166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118403</xdr:rowOff>
    </xdr:from>
    <xdr:ext cx="534377" cy="259045"/>
    <xdr:sp macro="" textlink="">
      <xdr:nvSpPr>
        <xdr:cNvPr id="489" name="テキスト ボックス 488"/>
        <xdr:cNvSpPr txBox="1"/>
      </xdr:nvSpPr>
      <xdr:spPr>
        <a:xfrm>
          <a:off x="8483111" y="167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10621</xdr:rowOff>
    </xdr:from>
    <xdr:to>
      <xdr:col>41</xdr:col>
      <xdr:colOff>101600</xdr:colOff>
      <xdr:row>97</xdr:row>
      <xdr:rowOff>112221</xdr:rowOff>
    </xdr:to>
    <xdr:sp macro="" textlink="">
      <xdr:nvSpPr>
        <xdr:cNvPr id="490" name="楕円 489"/>
        <xdr:cNvSpPr/>
      </xdr:nvSpPr>
      <xdr:spPr>
        <a:xfrm>
          <a:off x="7810500" y="166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103348</xdr:rowOff>
    </xdr:from>
    <xdr:ext cx="534377" cy="259045"/>
    <xdr:sp macro="" textlink="">
      <xdr:nvSpPr>
        <xdr:cNvPr id="491" name="テキスト ボックス 490"/>
        <xdr:cNvSpPr txBox="1"/>
      </xdr:nvSpPr>
      <xdr:spPr>
        <a:xfrm>
          <a:off x="7594111" y="1673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24490</xdr:rowOff>
    </xdr:from>
    <xdr:to>
      <xdr:col>36</xdr:col>
      <xdr:colOff>165100</xdr:colOff>
      <xdr:row>97</xdr:row>
      <xdr:rowOff>126090</xdr:rowOff>
    </xdr:to>
    <xdr:sp macro="" textlink="">
      <xdr:nvSpPr>
        <xdr:cNvPr id="492" name="楕円 491"/>
        <xdr:cNvSpPr/>
      </xdr:nvSpPr>
      <xdr:spPr>
        <a:xfrm>
          <a:off x="6921500" y="166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117217</xdr:rowOff>
    </xdr:from>
    <xdr:ext cx="534377" cy="259045"/>
    <xdr:sp macro="" textlink="">
      <xdr:nvSpPr>
        <xdr:cNvPr id="493" name="テキスト ボックス 492"/>
        <xdr:cNvSpPr txBox="1"/>
      </xdr:nvSpPr>
      <xdr:spPr>
        <a:xfrm>
          <a:off x="6705111" y="1674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52451</xdr:rowOff>
    </xdr:from>
    <xdr:to>
      <xdr:col>85</xdr:col>
      <xdr:colOff>127000</xdr:colOff>
      <xdr:row>37</xdr:row>
      <xdr:rowOff>117183</xdr:rowOff>
    </xdr:to>
    <xdr:cxnSp macro="">
      <xdr:nvCxnSpPr>
        <xdr:cNvPr id="522" name="直線コネクタ 521"/>
        <xdr:cNvCxnSpPr/>
      </xdr:nvCxnSpPr>
      <xdr:spPr>
        <a:xfrm>
          <a:off x="15481300" y="6396101"/>
          <a:ext cx="8382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43688</xdr:rowOff>
    </xdr:from>
    <xdr:to>
      <xdr:col>81</xdr:col>
      <xdr:colOff>50800</xdr:colOff>
      <xdr:row>37</xdr:row>
      <xdr:rowOff>52451</xdr:rowOff>
    </xdr:to>
    <xdr:cxnSp macro="">
      <xdr:nvCxnSpPr>
        <xdr:cNvPr id="525" name="直線コネクタ 524"/>
        <xdr:cNvCxnSpPr/>
      </xdr:nvCxnSpPr>
      <xdr:spPr>
        <a:xfrm>
          <a:off x="14592300" y="638733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43688</xdr:rowOff>
    </xdr:from>
    <xdr:to>
      <xdr:col>76</xdr:col>
      <xdr:colOff>114300</xdr:colOff>
      <xdr:row>37</xdr:row>
      <xdr:rowOff>142748</xdr:rowOff>
    </xdr:to>
    <xdr:cxnSp macro="">
      <xdr:nvCxnSpPr>
        <xdr:cNvPr id="528" name="直線コネクタ 527"/>
        <xdr:cNvCxnSpPr/>
      </xdr:nvCxnSpPr>
      <xdr:spPr>
        <a:xfrm flipV="1">
          <a:off x="13703300" y="6387338"/>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142748</xdr:rowOff>
    </xdr:from>
    <xdr:to>
      <xdr:col>71</xdr:col>
      <xdr:colOff>177800</xdr:colOff>
      <xdr:row>37</xdr:row>
      <xdr:rowOff>152292</xdr:rowOff>
    </xdr:to>
    <xdr:cxnSp macro="">
      <xdr:nvCxnSpPr>
        <xdr:cNvPr id="531" name="直線コネクタ 530"/>
        <xdr:cNvCxnSpPr/>
      </xdr:nvCxnSpPr>
      <xdr:spPr>
        <a:xfrm flipV="1">
          <a:off x="12814300" y="6486398"/>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66383</xdr:rowOff>
    </xdr:from>
    <xdr:to>
      <xdr:col>85</xdr:col>
      <xdr:colOff>177800</xdr:colOff>
      <xdr:row>37</xdr:row>
      <xdr:rowOff>167983</xdr:rowOff>
    </xdr:to>
    <xdr:sp macro="" textlink="">
      <xdr:nvSpPr>
        <xdr:cNvPr id="541" name="楕円 540"/>
        <xdr:cNvSpPr/>
      </xdr:nvSpPr>
      <xdr:spPr>
        <a:xfrm>
          <a:off x="16268700" y="64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152760</xdr:rowOff>
    </xdr:from>
    <xdr:ext cx="534377" cy="259045"/>
    <xdr:sp macro="" textlink="">
      <xdr:nvSpPr>
        <xdr:cNvPr id="542" name="消防費該当値テキスト"/>
        <xdr:cNvSpPr txBox="1"/>
      </xdr:nvSpPr>
      <xdr:spPr>
        <a:xfrm>
          <a:off x="16370300" y="63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1651</xdr:rowOff>
    </xdr:from>
    <xdr:to>
      <xdr:col>81</xdr:col>
      <xdr:colOff>101600</xdr:colOff>
      <xdr:row>37</xdr:row>
      <xdr:rowOff>103251</xdr:rowOff>
    </xdr:to>
    <xdr:sp macro="" textlink="">
      <xdr:nvSpPr>
        <xdr:cNvPr id="543" name="楕円 542"/>
        <xdr:cNvSpPr/>
      </xdr:nvSpPr>
      <xdr:spPr>
        <a:xfrm>
          <a:off x="15430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119778</xdr:rowOff>
    </xdr:from>
    <xdr:ext cx="534377" cy="259045"/>
    <xdr:sp macro="" textlink="">
      <xdr:nvSpPr>
        <xdr:cNvPr id="544" name="テキスト ボックス 543"/>
        <xdr:cNvSpPr txBox="1"/>
      </xdr:nvSpPr>
      <xdr:spPr>
        <a:xfrm>
          <a:off x="15214111" y="61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164338</xdr:rowOff>
    </xdr:from>
    <xdr:to>
      <xdr:col>76</xdr:col>
      <xdr:colOff>165100</xdr:colOff>
      <xdr:row>37</xdr:row>
      <xdr:rowOff>94488</xdr:rowOff>
    </xdr:to>
    <xdr:sp macro="" textlink="">
      <xdr:nvSpPr>
        <xdr:cNvPr id="545" name="楕円 544"/>
        <xdr:cNvSpPr/>
      </xdr:nvSpPr>
      <xdr:spPr>
        <a:xfrm>
          <a:off x="14541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111015</xdr:rowOff>
    </xdr:from>
    <xdr:ext cx="534377" cy="259045"/>
    <xdr:sp macro="" textlink="">
      <xdr:nvSpPr>
        <xdr:cNvPr id="546" name="テキスト ボックス 545"/>
        <xdr:cNvSpPr txBox="1"/>
      </xdr:nvSpPr>
      <xdr:spPr>
        <a:xfrm>
          <a:off x="14325111" y="61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91948</xdr:rowOff>
    </xdr:from>
    <xdr:to>
      <xdr:col>72</xdr:col>
      <xdr:colOff>38100</xdr:colOff>
      <xdr:row>38</xdr:row>
      <xdr:rowOff>22098</xdr:rowOff>
    </xdr:to>
    <xdr:sp macro="" textlink="">
      <xdr:nvSpPr>
        <xdr:cNvPr id="547" name="楕円 546"/>
        <xdr:cNvSpPr/>
      </xdr:nvSpPr>
      <xdr:spPr>
        <a:xfrm>
          <a:off x="13652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13225</xdr:rowOff>
    </xdr:from>
    <xdr:ext cx="534377" cy="259045"/>
    <xdr:sp macro="" textlink="">
      <xdr:nvSpPr>
        <xdr:cNvPr id="548" name="テキスト ボックス 547"/>
        <xdr:cNvSpPr txBox="1"/>
      </xdr:nvSpPr>
      <xdr:spPr>
        <a:xfrm>
          <a:off x="13436111" y="65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101492</xdr:rowOff>
    </xdr:from>
    <xdr:to>
      <xdr:col>67</xdr:col>
      <xdr:colOff>101600</xdr:colOff>
      <xdr:row>38</xdr:row>
      <xdr:rowOff>31641</xdr:rowOff>
    </xdr:to>
    <xdr:sp macro="" textlink="">
      <xdr:nvSpPr>
        <xdr:cNvPr id="549" name="楕円 548"/>
        <xdr:cNvSpPr/>
      </xdr:nvSpPr>
      <xdr:spPr>
        <a:xfrm>
          <a:off x="12763500" y="6445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22769</xdr:rowOff>
    </xdr:from>
    <xdr:ext cx="534377" cy="259045"/>
    <xdr:sp macro="" textlink="">
      <xdr:nvSpPr>
        <xdr:cNvPr id="550" name="テキスト ボックス 549"/>
        <xdr:cNvSpPr txBox="1"/>
      </xdr:nvSpPr>
      <xdr:spPr>
        <a:xfrm>
          <a:off x="12547111" y="65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51074</xdr:rowOff>
    </xdr:from>
    <xdr:to>
      <xdr:col>85</xdr:col>
      <xdr:colOff>127000</xdr:colOff>
      <xdr:row>57</xdr:row>
      <xdr:rowOff>40145</xdr:rowOff>
    </xdr:to>
    <xdr:cxnSp macro="">
      <xdr:nvCxnSpPr>
        <xdr:cNvPr id="584" name="直線コネクタ 583"/>
        <xdr:cNvCxnSpPr/>
      </xdr:nvCxnSpPr>
      <xdr:spPr>
        <a:xfrm flipV="1">
          <a:off x="15481300" y="9480824"/>
          <a:ext cx="838200" cy="3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40145</xdr:rowOff>
    </xdr:from>
    <xdr:to>
      <xdr:col>81</xdr:col>
      <xdr:colOff>50800</xdr:colOff>
      <xdr:row>57</xdr:row>
      <xdr:rowOff>96966</xdr:rowOff>
    </xdr:to>
    <xdr:cxnSp macro="">
      <xdr:nvCxnSpPr>
        <xdr:cNvPr id="587" name="直線コネクタ 586"/>
        <xdr:cNvCxnSpPr/>
      </xdr:nvCxnSpPr>
      <xdr:spPr>
        <a:xfrm flipV="1">
          <a:off x="14592300" y="9812795"/>
          <a:ext cx="889000" cy="5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96966</xdr:rowOff>
    </xdr:from>
    <xdr:to>
      <xdr:col>76</xdr:col>
      <xdr:colOff>114300</xdr:colOff>
      <xdr:row>57</xdr:row>
      <xdr:rowOff>117154</xdr:rowOff>
    </xdr:to>
    <xdr:cxnSp macro="">
      <xdr:nvCxnSpPr>
        <xdr:cNvPr id="590" name="直線コネクタ 589"/>
        <xdr:cNvCxnSpPr/>
      </xdr:nvCxnSpPr>
      <xdr:spPr>
        <a:xfrm flipV="1">
          <a:off x="13703300" y="9869616"/>
          <a:ext cx="8890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117154</xdr:rowOff>
    </xdr:from>
    <xdr:to>
      <xdr:col>71</xdr:col>
      <xdr:colOff>177800</xdr:colOff>
      <xdr:row>57</xdr:row>
      <xdr:rowOff>136199</xdr:rowOff>
    </xdr:to>
    <xdr:cxnSp macro="">
      <xdr:nvCxnSpPr>
        <xdr:cNvPr id="593" name="直線コネクタ 592"/>
        <xdr:cNvCxnSpPr/>
      </xdr:nvCxnSpPr>
      <xdr:spPr>
        <a:xfrm flipV="1">
          <a:off x="12814300" y="9889804"/>
          <a:ext cx="889000" cy="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274</xdr:rowOff>
    </xdr:from>
    <xdr:to>
      <xdr:col>85</xdr:col>
      <xdr:colOff>177800</xdr:colOff>
      <xdr:row>55</xdr:row>
      <xdr:rowOff>101874</xdr:rowOff>
    </xdr:to>
    <xdr:sp macro="" textlink="">
      <xdr:nvSpPr>
        <xdr:cNvPr id="603" name="楕円 602"/>
        <xdr:cNvSpPr/>
      </xdr:nvSpPr>
      <xdr:spPr>
        <a:xfrm>
          <a:off x="16268700" y="9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23151</xdr:rowOff>
    </xdr:from>
    <xdr:ext cx="534377" cy="259045"/>
    <xdr:sp macro="" textlink="">
      <xdr:nvSpPr>
        <xdr:cNvPr id="604" name="教育費該当値テキスト"/>
        <xdr:cNvSpPr txBox="1"/>
      </xdr:nvSpPr>
      <xdr:spPr>
        <a:xfrm>
          <a:off x="16370300" y="92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160795</xdr:rowOff>
    </xdr:from>
    <xdr:to>
      <xdr:col>81</xdr:col>
      <xdr:colOff>101600</xdr:colOff>
      <xdr:row>57</xdr:row>
      <xdr:rowOff>90945</xdr:rowOff>
    </xdr:to>
    <xdr:sp macro="" textlink="">
      <xdr:nvSpPr>
        <xdr:cNvPr id="605" name="楕円 604"/>
        <xdr:cNvSpPr/>
      </xdr:nvSpPr>
      <xdr:spPr>
        <a:xfrm>
          <a:off x="15430500" y="97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107472</xdr:rowOff>
    </xdr:from>
    <xdr:ext cx="534377" cy="259045"/>
    <xdr:sp macro="" textlink="">
      <xdr:nvSpPr>
        <xdr:cNvPr id="606" name="テキスト ボックス 605"/>
        <xdr:cNvSpPr txBox="1"/>
      </xdr:nvSpPr>
      <xdr:spPr>
        <a:xfrm>
          <a:off x="15214111" y="95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46166</xdr:rowOff>
    </xdr:from>
    <xdr:to>
      <xdr:col>76</xdr:col>
      <xdr:colOff>165100</xdr:colOff>
      <xdr:row>57</xdr:row>
      <xdr:rowOff>147766</xdr:rowOff>
    </xdr:to>
    <xdr:sp macro="" textlink="">
      <xdr:nvSpPr>
        <xdr:cNvPr id="607" name="楕円 606"/>
        <xdr:cNvSpPr/>
      </xdr:nvSpPr>
      <xdr:spPr>
        <a:xfrm>
          <a:off x="14541500" y="98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164293</xdr:rowOff>
    </xdr:from>
    <xdr:ext cx="534377" cy="259045"/>
    <xdr:sp macro="" textlink="">
      <xdr:nvSpPr>
        <xdr:cNvPr id="608" name="テキスト ボックス 607"/>
        <xdr:cNvSpPr txBox="1"/>
      </xdr:nvSpPr>
      <xdr:spPr>
        <a:xfrm>
          <a:off x="14325111" y="959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66354</xdr:rowOff>
    </xdr:from>
    <xdr:to>
      <xdr:col>72</xdr:col>
      <xdr:colOff>38100</xdr:colOff>
      <xdr:row>57</xdr:row>
      <xdr:rowOff>167954</xdr:rowOff>
    </xdr:to>
    <xdr:sp macro="" textlink="">
      <xdr:nvSpPr>
        <xdr:cNvPr id="609" name="楕円 608"/>
        <xdr:cNvSpPr/>
      </xdr:nvSpPr>
      <xdr:spPr>
        <a:xfrm>
          <a:off x="13652500" y="98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159081</xdr:rowOff>
    </xdr:from>
    <xdr:ext cx="534377" cy="259045"/>
    <xdr:sp macro="" textlink="">
      <xdr:nvSpPr>
        <xdr:cNvPr id="610" name="テキスト ボックス 609"/>
        <xdr:cNvSpPr txBox="1"/>
      </xdr:nvSpPr>
      <xdr:spPr>
        <a:xfrm>
          <a:off x="13436111" y="99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85399</xdr:rowOff>
    </xdr:from>
    <xdr:to>
      <xdr:col>67</xdr:col>
      <xdr:colOff>101600</xdr:colOff>
      <xdr:row>58</xdr:row>
      <xdr:rowOff>15549</xdr:rowOff>
    </xdr:to>
    <xdr:sp macro="" textlink="">
      <xdr:nvSpPr>
        <xdr:cNvPr id="611" name="楕円 610"/>
        <xdr:cNvSpPr/>
      </xdr:nvSpPr>
      <xdr:spPr>
        <a:xfrm>
          <a:off x="12763500" y="98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6676</xdr:rowOff>
    </xdr:from>
    <xdr:ext cx="534377" cy="259045"/>
    <xdr:sp macro="" textlink="">
      <xdr:nvSpPr>
        <xdr:cNvPr id="612" name="テキスト ボックス 611"/>
        <xdr:cNvSpPr txBox="1"/>
      </xdr:nvSpPr>
      <xdr:spPr>
        <a:xfrm>
          <a:off x="12547111" y="995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41292</xdr:rowOff>
    </xdr:from>
    <xdr:to>
      <xdr:col>85</xdr:col>
      <xdr:colOff>127000</xdr:colOff>
      <xdr:row>79</xdr:row>
      <xdr:rowOff>43548</xdr:rowOff>
    </xdr:to>
    <xdr:cxnSp macro="">
      <xdr:nvCxnSpPr>
        <xdr:cNvPr id="641" name="直線コネクタ 640"/>
        <xdr:cNvCxnSpPr/>
      </xdr:nvCxnSpPr>
      <xdr:spPr>
        <a:xfrm>
          <a:off x="15481300" y="13585842"/>
          <a:ext cx="8382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31164</xdr:rowOff>
    </xdr:from>
    <xdr:to>
      <xdr:col>81</xdr:col>
      <xdr:colOff>50800</xdr:colOff>
      <xdr:row>79</xdr:row>
      <xdr:rowOff>41292</xdr:rowOff>
    </xdr:to>
    <xdr:cxnSp macro="">
      <xdr:nvCxnSpPr>
        <xdr:cNvPr id="644" name="直線コネクタ 643"/>
        <xdr:cNvCxnSpPr/>
      </xdr:nvCxnSpPr>
      <xdr:spPr>
        <a:xfrm>
          <a:off x="14592300" y="13575714"/>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31164</xdr:rowOff>
    </xdr:from>
    <xdr:to>
      <xdr:col>76</xdr:col>
      <xdr:colOff>114300</xdr:colOff>
      <xdr:row>79</xdr:row>
      <xdr:rowOff>39860</xdr:rowOff>
    </xdr:to>
    <xdr:cxnSp macro="">
      <xdr:nvCxnSpPr>
        <xdr:cNvPr id="647" name="直線コネクタ 646"/>
        <xdr:cNvCxnSpPr/>
      </xdr:nvCxnSpPr>
      <xdr:spPr>
        <a:xfrm flipV="1">
          <a:off x="13703300" y="13575714"/>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39860</xdr:rowOff>
    </xdr:from>
    <xdr:to>
      <xdr:col>71</xdr:col>
      <xdr:colOff>177800</xdr:colOff>
      <xdr:row>79</xdr:row>
      <xdr:rowOff>43493</xdr:rowOff>
    </xdr:to>
    <xdr:cxnSp macro="">
      <xdr:nvCxnSpPr>
        <xdr:cNvPr id="650" name="直線コネクタ 649"/>
        <xdr:cNvCxnSpPr/>
      </xdr:nvCxnSpPr>
      <xdr:spPr>
        <a:xfrm flipV="1">
          <a:off x="12814300" y="13584410"/>
          <a:ext cx="8890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164198</xdr:rowOff>
    </xdr:from>
    <xdr:to>
      <xdr:col>85</xdr:col>
      <xdr:colOff>177800</xdr:colOff>
      <xdr:row>79</xdr:row>
      <xdr:rowOff>94348</xdr:rowOff>
    </xdr:to>
    <xdr:sp macro="" textlink="">
      <xdr:nvSpPr>
        <xdr:cNvPr id="660" name="楕円 659"/>
        <xdr:cNvSpPr/>
      </xdr:nvSpPr>
      <xdr:spPr>
        <a:xfrm>
          <a:off x="16268700" y="135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378565" cy="259045"/>
    <xdr:sp macro="" textlink="">
      <xdr:nvSpPr>
        <xdr:cNvPr id="661" name="災害復旧費該当値テキスト"/>
        <xdr:cNvSpPr txBox="1"/>
      </xdr:nvSpPr>
      <xdr:spPr>
        <a:xfrm>
          <a:off x="16370300" y="1351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161942</xdr:rowOff>
    </xdr:from>
    <xdr:to>
      <xdr:col>81</xdr:col>
      <xdr:colOff>101600</xdr:colOff>
      <xdr:row>79</xdr:row>
      <xdr:rowOff>92092</xdr:rowOff>
    </xdr:to>
    <xdr:sp macro="" textlink="">
      <xdr:nvSpPr>
        <xdr:cNvPr id="662" name="楕円 661"/>
        <xdr:cNvSpPr/>
      </xdr:nvSpPr>
      <xdr:spPr>
        <a:xfrm>
          <a:off x="15430500" y="135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83219</xdr:rowOff>
    </xdr:from>
    <xdr:ext cx="378565" cy="259045"/>
    <xdr:sp macro="" textlink="">
      <xdr:nvSpPr>
        <xdr:cNvPr id="663" name="テキスト ボックス 662"/>
        <xdr:cNvSpPr txBox="1"/>
      </xdr:nvSpPr>
      <xdr:spPr>
        <a:xfrm>
          <a:off x="15292017" y="1362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151814</xdr:rowOff>
    </xdr:from>
    <xdr:to>
      <xdr:col>76</xdr:col>
      <xdr:colOff>165100</xdr:colOff>
      <xdr:row>79</xdr:row>
      <xdr:rowOff>81964</xdr:rowOff>
    </xdr:to>
    <xdr:sp macro="" textlink="">
      <xdr:nvSpPr>
        <xdr:cNvPr id="664" name="楕円 663"/>
        <xdr:cNvSpPr/>
      </xdr:nvSpPr>
      <xdr:spPr>
        <a:xfrm>
          <a:off x="14541500" y="135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98491</xdr:rowOff>
    </xdr:from>
    <xdr:ext cx="469744" cy="259045"/>
    <xdr:sp macro="" textlink="">
      <xdr:nvSpPr>
        <xdr:cNvPr id="665" name="テキスト ボックス 664"/>
        <xdr:cNvSpPr txBox="1"/>
      </xdr:nvSpPr>
      <xdr:spPr>
        <a:xfrm>
          <a:off x="14357428" y="1330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160510</xdr:rowOff>
    </xdr:from>
    <xdr:to>
      <xdr:col>72</xdr:col>
      <xdr:colOff>38100</xdr:colOff>
      <xdr:row>79</xdr:row>
      <xdr:rowOff>90660</xdr:rowOff>
    </xdr:to>
    <xdr:sp macro="" textlink="">
      <xdr:nvSpPr>
        <xdr:cNvPr id="666" name="楕円 665"/>
        <xdr:cNvSpPr/>
      </xdr:nvSpPr>
      <xdr:spPr>
        <a:xfrm>
          <a:off x="13652500" y="135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107187</xdr:rowOff>
    </xdr:from>
    <xdr:ext cx="469744" cy="259045"/>
    <xdr:sp macro="" textlink="">
      <xdr:nvSpPr>
        <xdr:cNvPr id="667" name="テキスト ボックス 666"/>
        <xdr:cNvSpPr txBox="1"/>
      </xdr:nvSpPr>
      <xdr:spPr>
        <a:xfrm>
          <a:off x="13468428" y="1330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164143</xdr:rowOff>
    </xdr:from>
    <xdr:to>
      <xdr:col>67</xdr:col>
      <xdr:colOff>101600</xdr:colOff>
      <xdr:row>79</xdr:row>
      <xdr:rowOff>94293</xdr:rowOff>
    </xdr:to>
    <xdr:sp macro="" textlink="">
      <xdr:nvSpPr>
        <xdr:cNvPr id="668" name="楕円 667"/>
        <xdr:cNvSpPr/>
      </xdr:nvSpPr>
      <xdr:spPr>
        <a:xfrm>
          <a:off x="12763500" y="135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85420</xdr:rowOff>
    </xdr:from>
    <xdr:ext cx="378565" cy="259045"/>
    <xdr:sp macro="" textlink="">
      <xdr:nvSpPr>
        <xdr:cNvPr id="669" name="テキスト ボックス 668"/>
        <xdr:cNvSpPr txBox="1"/>
      </xdr:nvSpPr>
      <xdr:spPr>
        <a:xfrm>
          <a:off x="12625017" y="13629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36503</xdr:rowOff>
    </xdr:from>
    <xdr:to>
      <xdr:col>85</xdr:col>
      <xdr:colOff>127000</xdr:colOff>
      <xdr:row>98</xdr:row>
      <xdr:rowOff>39148</xdr:rowOff>
    </xdr:to>
    <xdr:cxnSp macro="">
      <xdr:nvCxnSpPr>
        <xdr:cNvPr id="700" name="直線コネクタ 699"/>
        <xdr:cNvCxnSpPr/>
      </xdr:nvCxnSpPr>
      <xdr:spPr>
        <a:xfrm>
          <a:off x="15481300" y="16838603"/>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161727</xdr:rowOff>
    </xdr:from>
    <xdr:to>
      <xdr:col>81</xdr:col>
      <xdr:colOff>50800</xdr:colOff>
      <xdr:row>98</xdr:row>
      <xdr:rowOff>36503</xdr:rowOff>
    </xdr:to>
    <xdr:cxnSp macro="">
      <xdr:nvCxnSpPr>
        <xdr:cNvPr id="703" name="直線コネクタ 702"/>
        <xdr:cNvCxnSpPr/>
      </xdr:nvCxnSpPr>
      <xdr:spPr>
        <a:xfrm>
          <a:off x="14592300" y="16792377"/>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139782</xdr:rowOff>
    </xdr:from>
    <xdr:to>
      <xdr:col>76</xdr:col>
      <xdr:colOff>114300</xdr:colOff>
      <xdr:row>97</xdr:row>
      <xdr:rowOff>161727</xdr:rowOff>
    </xdr:to>
    <xdr:cxnSp macro="">
      <xdr:nvCxnSpPr>
        <xdr:cNvPr id="706" name="直線コネクタ 705"/>
        <xdr:cNvCxnSpPr/>
      </xdr:nvCxnSpPr>
      <xdr:spPr>
        <a:xfrm>
          <a:off x="13703300" y="1677043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118424</xdr:rowOff>
    </xdr:from>
    <xdr:to>
      <xdr:col>71</xdr:col>
      <xdr:colOff>177800</xdr:colOff>
      <xdr:row>97</xdr:row>
      <xdr:rowOff>139782</xdr:rowOff>
    </xdr:to>
    <xdr:cxnSp macro="">
      <xdr:nvCxnSpPr>
        <xdr:cNvPr id="709" name="直線コネクタ 708"/>
        <xdr:cNvCxnSpPr/>
      </xdr:nvCxnSpPr>
      <xdr:spPr>
        <a:xfrm>
          <a:off x="12814300" y="16749074"/>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159798</xdr:rowOff>
    </xdr:from>
    <xdr:to>
      <xdr:col>85</xdr:col>
      <xdr:colOff>177800</xdr:colOff>
      <xdr:row>98</xdr:row>
      <xdr:rowOff>89948</xdr:rowOff>
    </xdr:to>
    <xdr:sp macro="" textlink="">
      <xdr:nvSpPr>
        <xdr:cNvPr id="719" name="楕円 718"/>
        <xdr:cNvSpPr/>
      </xdr:nvSpPr>
      <xdr:spPr>
        <a:xfrm>
          <a:off x="162687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74725</xdr:rowOff>
    </xdr:from>
    <xdr:ext cx="534377" cy="259045"/>
    <xdr:sp macro="" textlink="">
      <xdr:nvSpPr>
        <xdr:cNvPr id="720" name="公債費該当値テキスト"/>
        <xdr:cNvSpPr txBox="1"/>
      </xdr:nvSpPr>
      <xdr:spPr>
        <a:xfrm>
          <a:off x="16370300" y="167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157153</xdr:rowOff>
    </xdr:from>
    <xdr:to>
      <xdr:col>81</xdr:col>
      <xdr:colOff>101600</xdr:colOff>
      <xdr:row>98</xdr:row>
      <xdr:rowOff>87303</xdr:rowOff>
    </xdr:to>
    <xdr:sp macro="" textlink="">
      <xdr:nvSpPr>
        <xdr:cNvPr id="721" name="楕円 720"/>
        <xdr:cNvSpPr/>
      </xdr:nvSpPr>
      <xdr:spPr>
        <a:xfrm>
          <a:off x="15430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78430</xdr:rowOff>
    </xdr:from>
    <xdr:ext cx="534377" cy="259045"/>
    <xdr:sp macro="" textlink="">
      <xdr:nvSpPr>
        <xdr:cNvPr id="722" name="テキスト ボックス 721"/>
        <xdr:cNvSpPr txBox="1"/>
      </xdr:nvSpPr>
      <xdr:spPr>
        <a:xfrm>
          <a:off x="15214111" y="168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110927</xdr:rowOff>
    </xdr:from>
    <xdr:to>
      <xdr:col>76</xdr:col>
      <xdr:colOff>165100</xdr:colOff>
      <xdr:row>98</xdr:row>
      <xdr:rowOff>41077</xdr:rowOff>
    </xdr:to>
    <xdr:sp macro="" textlink="">
      <xdr:nvSpPr>
        <xdr:cNvPr id="723" name="楕円 722"/>
        <xdr:cNvSpPr/>
      </xdr:nvSpPr>
      <xdr:spPr>
        <a:xfrm>
          <a:off x="14541500" y="167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32204</xdr:rowOff>
    </xdr:from>
    <xdr:ext cx="534377" cy="259045"/>
    <xdr:sp macro="" textlink="">
      <xdr:nvSpPr>
        <xdr:cNvPr id="724" name="テキスト ボックス 723"/>
        <xdr:cNvSpPr txBox="1"/>
      </xdr:nvSpPr>
      <xdr:spPr>
        <a:xfrm>
          <a:off x="14325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88982</xdr:rowOff>
    </xdr:from>
    <xdr:to>
      <xdr:col>72</xdr:col>
      <xdr:colOff>38100</xdr:colOff>
      <xdr:row>98</xdr:row>
      <xdr:rowOff>19132</xdr:rowOff>
    </xdr:to>
    <xdr:sp macro="" textlink="">
      <xdr:nvSpPr>
        <xdr:cNvPr id="725" name="楕円 724"/>
        <xdr:cNvSpPr/>
      </xdr:nvSpPr>
      <xdr:spPr>
        <a:xfrm>
          <a:off x="13652500" y="167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10259</xdr:rowOff>
    </xdr:from>
    <xdr:ext cx="534377" cy="259045"/>
    <xdr:sp macro="" textlink="">
      <xdr:nvSpPr>
        <xdr:cNvPr id="726" name="テキスト ボックス 725"/>
        <xdr:cNvSpPr txBox="1"/>
      </xdr:nvSpPr>
      <xdr:spPr>
        <a:xfrm>
          <a:off x="13436111" y="168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67624</xdr:rowOff>
    </xdr:from>
    <xdr:to>
      <xdr:col>67</xdr:col>
      <xdr:colOff>101600</xdr:colOff>
      <xdr:row>97</xdr:row>
      <xdr:rowOff>169224</xdr:rowOff>
    </xdr:to>
    <xdr:sp macro="" textlink="">
      <xdr:nvSpPr>
        <xdr:cNvPr id="727" name="楕円 726"/>
        <xdr:cNvSpPr/>
      </xdr:nvSpPr>
      <xdr:spPr>
        <a:xfrm>
          <a:off x="12763500" y="1669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160351</xdr:rowOff>
    </xdr:from>
    <xdr:ext cx="534377" cy="259045"/>
    <xdr:sp macro="" textlink="">
      <xdr:nvSpPr>
        <xdr:cNvPr id="728" name="テキスト ボックス 727"/>
        <xdr:cNvSpPr txBox="1"/>
      </xdr:nvSpPr>
      <xdr:spPr>
        <a:xfrm>
          <a:off x="12547111" y="167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167,547</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112,303</a:t>
          </a:r>
          <a:r>
            <a:rPr kumimoji="1" lang="ja-JP" altLang="en-US" sz="1200">
              <a:latin typeface="ＭＳ Ｐゴシック" panose="020B0600070205080204" pitchFamily="50" charset="-128"/>
              <a:ea typeface="ＭＳ Ｐゴシック" panose="020B0600070205080204" pitchFamily="50" charset="-128"/>
            </a:rPr>
            <a:t>円増加している。要因は、特別定額給付金事業等の新型コロナウイルス感染症対策事業に起因している。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・教育費は、住民一人当たり</a:t>
          </a:r>
          <a:r>
            <a:rPr kumimoji="1" lang="en-US" altLang="ja-JP" sz="1200">
              <a:latin typeface="ＭＳ Ｐゴシック" panose="020B0600070205080204" pitchFamily="50" charset="-128"/>
              <a:ea typeface="ＭＳ Ｐゴシック" panose="020B0600070205080204" pitchFamily="50" charset="-128"/>
            </a:rPr>
            <a:t>74,203</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23,235</a:t>
          </a:r>
          <a:r>
            <a:rPr kumimoji="1" lang="ja-JP" altLang="en-US" sz="1200">
              <a:latin typeface="ＭＳ Ｐゴシック" panose="020B0600070205080204" pitchFamily="50" charset="-128"/>
              <a:ea typeface="ＭＳ Ｐゴシック" panose="020B0600070205080204" pitchFamily="50" charset="-128"/>
            </a:rPr>
            <a:t>円増加している。小学校のトイレ改修や運動公園の改修等の普通建設事業費の増加、また、</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スクール構想の実現のためのタブレット購入費が要因である。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・民生費は、住民一人あたり</a:t>
          </a:r>
          <a:r>
            <a:rPr kumimoji="1" lang="en-US" altLang="ja-JP" sz="1200">
              <a:latin typeface="ＭＳ Ｐゴシック" panose="020B0600070205080204" pitchFamily="50" charset="-128"/>
              <a:ea typeface="ＭＳ Ｐゴシック" panose="020B0600070205080204" pitchFamily="50" charset="-128"/>
            </a:rPr>
            <a:t>158,035</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20,714</a:t>
          </a:r>
          <a:r>
            <a:rPr kumimoji="1" lang="ja-JP" altLang="en-US" sz="1200">
              <a:latin typeface="ＭＳ Ｐゴシック" panose="020B0600070205080204" pitchFamily="50" charset="-128"/>
              <a:ea typeface="ＭＳ Ｐゴシック" panose="020B0600070205080204" pitchFamily="50" charset="-128"/>
            </a:rPr>
            <a:t>円減少している。減少の要因は、滝宮こども園建設事業などの普通建設事業費の減少による。類似団体平均より高い理由ついては、こども園を</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園すべて直営していることに起因している。今後の施設運営については、民間のこども園の導入も含め効率的で効果的な運営方法を検討し、可能なものは指定管理者制度の導入などを実施し、コストの縮減に努めていく。</a:t>
          </a:r>
        </a:p>
        <a:p>
          <a:r>
            <a:rPr kumimoji="1" lang="ja-JP" altLang="en-US" sz="1200">
              <a:latin typeface="ＭＳ Ｐゴシック" panose="020B0600070205080204" pitchFamily="50" charset="-128"/>
              <a:ea typeface="ＭＳ Ｐゴシック" panose="020B0600070205080204" pitchFamily="50" charset="-128"/>
            </a:rPr>
            <a:t>・農林水産業費は、住民一人あたり</a:t>
          </a:r>
          <a:r>
            <a:rPr kumimoji="1" lang="en-US" altLang="ja-JP" sz="1200">
              <a:latin typeface="ＭＳ Ｐゴシック" panose="020B0600070205080204" pitchFamily="50" charset="-128"/>
              <a:ea typeface="ＭＳ Ｐゴシック" panose="020B0600070205080204" pitchFamily="50" charset="-128"/>
            </a:rPr>
            <a:t>24,686</a:t>
          </a:r>
          <a:r>
            <a:rPr kumimoji="1" lang="ja-JP" altLang="en-US" sz="1200">
              <a:latin typeface="ＭＳ Ｐゴシック" panose="020B0600070205080204" pitchFamily="50" charset="-128"/>
              <a:ea typeface="ＭＳ Ｐゴシック" panose="020B0600070205080204" pitchFamily="50" charset="-128"/>
            </a:rPr>
            <a:t>円となっている。本町においては、一次産業が活発であり類似団体と比較しても突出したものとなっている。優良な農地の良好な状態での保全は必要であるが、さらに再点検を行い、補助金等において類似のものや当初の役割を果たしたものなどについては、見直しや廃止を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58,856</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52,756</a:t>
          </a:r>
          <a:r>
            <a:rPr kumimoji="1" lang="ja-JP" altLang="en-US" sz="1200">
              <a:latin typeface="ＭＳ Ｐゴシック" panose="020B0600070205080204" pitchFamily="50" charset="-128"/>
              <a:ea typeface="ＭＳ Ｐゴシック" panose="020B0600070205080204" pitchFamily="50" charset="-128"/>
            </a:rPr>
            <a:t>円増加している。新型コロナウイルス感染症対策としてプレミアム付商品券の発行事業の大規模な実施や、道の駅滝宮リニューアル工事の事業量増が要因となっている。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a:t>
          </a:r>
        </a:p>
        <a:p>
          <a:r>
            <a:rPr kumimoji="1" lang="ja-JP" altLang="en-US" sz="800">
              <a:latin typeface="ＭＳ ゴシック" pitchFamily="49" charset="-128"/>
              <a:ea typeface="ＭＳ ゴシック" pitchFamily="49" charset="-128"/>
            </a:rPr>
            <a:t>　将来の公共施設の更新費用を見据え、財政調整基金を取り崩して特定目的基金を積み立てているが、歳計剰余積立を行ったため増加している。今後も基金の適正管理に努める。</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　標準財政規模比</a:t>
          </a:r>
          <a:r>
            <a:rPr kumimoji="1" lang="en-US" altLang="ja-JP" sz="800">
              <a:latin typeface="ＭＳ ゴシック" pitchFamily="49" charset="-128"/>
              <a:ea typeface="ＭＳ ゴシック" pitchFamily="49" charset="-128"/>
            </a:rPr>
            <a:t>7</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12</a:t>
          </a:r>
          <a:r>
            <a:rPr kumimoji="1" lang="ja-JP" altLang="en-US" sz="800">
              <a:latin typeface="ＭＳ ゴシック" pitchFamily="49" charset="-128"/>
              <a:ea typeface="ＭＳ ゴシック" pitchFamily="49" charset="-128"/>
            </a:rPr>
            <a:t>％台となっており、高い水準で推移している。出来る限り確実な需要予測、歳入見込を行うことで、適正な比率となるよう努めていく。</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　財政調整基金への歳計剰余金積立を行っていることから、実質単年度収支については低い数値となっている。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今後公共施設等の更新費用の増大が予想されており、公共施設等長寿命化基金等を活用しながらの財政運営となる。このことから、令和３年度更新予定の公共施設等総合管理計画及び個別計画に基づき統廃合や長寿命化も含め、適切な管理の元、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各会計で適正な財政運営、企業経営を行い、財政の健全化に努めていく。</a:t>
          </a:r>
        </a:p>
        <a:p>
          <a:r>
            <a:rPr kumimoji="1" lang="ja-JP" altLang="en-US" sz="1400">
              <a:latin typeface="ＭＳ ゴシック" pitchFamily="49" charset="-128"/>
              <a:ea typeface="ＭＳ ゴシック" pitchFamily="49" charset="-128"/>
            </a:rPr>
            <a:t>　介護老人保健施設事業会計においては、経営状況が厳しくなっているため、民間との連携を視野に経営改善に努める。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行政改革大綱に基づく起債発行額の抑制などにより、元利償還金が減少している。</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高利率の起債の借り換えや新規の起債発行の抑制などを実施しているが、下水道事業における元金償還の開始などにより、概ね同水準で推移している。</a:t>
          </a:r>
        </a:p>
        <a:p>
          <a:r>
            <a:rPr kumimoji="1" lang="ja-JP" altLang="en-US" sz="1000">
              <a:latin typeface="ＭＳ ゴシック" pitchFamily="49" charset="-128"/>
              <a:ea typeface="ＭＳ ゴシック" pitchFamily="49" charset="-128"/>
            </a:rPr>
            <a:t>○債務負担行為に基づく支出金</a:t>
          </a:r>
        </a:p>
        <a:p>
          <a:r>
            <a:rPr kumimoji="1" lang="ja-JP" altLang="en-US" sz="1000">
              <a:latin typeface="ＭＳ ゴシック" pitchFamily="49" charset="-128"/>
              <a:ea typeface="ＭＳ ゴシック" pitchFamily="49" charset="-128"/>
            </a:rPr>
            <a:t>　ほぼ同水準で推移している。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起債発行を抑制しているため普通会計の元利償還金が減少していることに加え、下水道事業において準元利償還金（建設改良部分）が減少しているため、全体として減少している。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早期健全化基準未満であるが、今後とも世代間の公平性を考慮しながら起債発行の抑制に努め、比率が悪化しないように努めていく。</a:t>
          </a:r>
        </a:p>
        <a:p>
          <a:endParaRPr kumimoji="1" lang="ja-JP" altLang="en-US" sz="10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○一般会計等に係る地方債の現在高</a:t>
          </a:r>
        </a:p>
        <a:p>
          <a:r>
            <a:rPr kumimoji="1" lang="ja-JP" altLang="en-US" sz="1050">
              <a:latin typeface="ＭＳ ゴシック" pitchFamily="49" charset="-128"/>
              <a:ea typeface="ＭＳ ゴシック" pitchFamily="49" charset="-128"/>
            </a:rPr>
            <a:t>　町の行政改革大綱及び集中改革プランに基づき、起債発行を抑制しているが、中期的には増加している。今後も引き続き世代間の公平性を考慮しつつ起債抑制に努めていく。</a:t>
          </a:r>
        </a:p>
        <a:p>
          <a:r>
            <a:rPr kumimoji="1" lang="ja-JP" altLang="en-US" sz="1050">
              <a:latin typeface="ＭＳ ゴシック" pitchFamily="49" charset="-128"/>
              <a:ea typeface="ＭＳ ゴシック" pitchFamily="49" charset="-128"/>
            </a:rPr>
            <a:t>○公営企業債等繰入見込額</a:t>
          </a:r>
        </a:p>
        <a:p>
          <a:r>
            <a:rPr kumimoji="1" lang="ja-JP" altLang="en-US" sz="1050">
              <a:latin typeface="ＭＳ ゴシック" pitchFamily="49" charset="-128"/>
              <a:ea typeface="ＭＳ ゴシック" pitchFamily="49" charset="-128"/>
            </a:rPr>
            <a:t>　下水道事業を除く会計においては、</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年度以降、借換債を除いて起債発行を行っておらず、下水道事業についても、発行額を抑制しているため、減少傾向にある。</a:t>
          </a:r>
        </a:p>
        <a:p>
          <a:r>
            <a:rPr kumimoji="1" lang="ja-JP" altLang="en-US" sz="1050">
              <a:latin typeface="ＭＳ ゴシック" pitchFamily="49" charset="-128"/>
              <a:ea typeface="ＭＳ ゴシック" pitchFamily="49" charset="-128"/>
            </a:rPr>
            <a:t>○退職手当負担見込額</a:t>
          </a:r>
        </a:p>
        <a:p>
          <a:r>
            <a:rPr kumimoji="1" lang="ja-JP" altLang="en-US" sz="1050">
              <a:latin typeface="ＭＳ ゴシック" pitchFamily="49" charset="-128"/>
              <a:ea typeface="ＭＳ ゴシック" pitchFamily="49" charset="-128"/>
            </a:rPr>
            <a:t>　定員適正化計画に基づき職員採用を行っていることから減少している。</a:t>
          </a:r>
        </a:p>
        <a:p>
          <a:r>
            <a:rPr kumimoji="1" lang="ja-JP" altLang="en-US" sz="1050">
              <a:latin typeface="ＭＳ ゴシック" pitchFamily="49" charset="-128"/>
              <a:ea typeface="ＭＳ ゴシック" pitchFamily="49" charset="-128"/>
            </a:rPr>
            <a:t>○将来負担比率の分子</a:t>
          </a:r>
        </a:p>
        <a:p>
          <a:r>
            <a:rPr kumimoji="1" lang="ja-JP" altLang="en-US" sz="1050">
              <a:latin typeface="ＭＳ ゴシック" pitchFamily="49" charset="-128"/>
              <a:ea typeface="ＭＳ ゴシック" pitchFamily="49" charset="-128"/>
            </a:rPr>
            <a:t>　前年度と比較して、将来負担額は減少しており、充当可能財源等は増加しているため、全体として減少している。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人口減少の影響で、税収の伸びが期待できないことから、財政調整基金の活用を余儀なくされ、比率の悪化が懸念される。行政改革大綱及び集中改革プランに基づき、一層の行政の効率化を推進していくことで、比率が悪化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香川県綾川町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歳入歳出の不足分について財政調整基金の取り崩し、歳計剰余金処分による積立を行い、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百万円の増となっている。その他特定目的基金では、公共施設等長寿命化基金の積立を行ったことなどから、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百万円の増となっており、基金全体額は前年度末より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町税の減収などの不測の事態への対応に加え、基金の使途の明確化を図るため、財政調整基金を取り崩して個々の特定目的基金に積み立てていくことを予定している。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公共施設等長寿命化基金：綾川町の公共施設等の機能を保全し、長寿命化を図るための整備、改修等に要する経費に充てるための基金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塵埃埋立場建設基金：塵埃埋立場の建設に必要な財源を確保するための基金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子育て支援基金：子育て支援事業の充実を図り、子どもが健やかに生まれ育つ環境づくりの推進を図るための基金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学校施設整備基金：学校施設の整備に必要な財源を確保するための基金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育英事業基金：奨学金の貸付に必要な財源を確保するための基金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公共施設等長寿命化基金：公共施設等総合管理計画に基づき、今後の施設改修等を見据え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公共施設等長寿命化基金：公共施設等総合管理計画において今後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年間の更新費用が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億円と推計されていることから定期的な積み増しを実施していく。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令和２年度においては、普通交付税が前年度比で約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億円増加するなど、想定よりも多く歳入を確保できたため、歳計剰余金処分による積立で、最終的には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令和２年度末の普通会計の起債残高は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百万円であり、起債残高以上の財政調整基金を保有するように努めてきた。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しかしながら、人口減少による税収の減少や公共施設の更新整備等において、中期財政計画では基金が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億円程度減少する見込みである。引き続き、行政改革大綱及び集中改革プランに基づき、一層の行政の効率化を推進していき、不測の事態に備えられるよう努めていく。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主に利息の積立により昨年度末より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今後合併特例債の元金償還の増加による公債費の増加が懸念されるため、過去の起債の繰上償還を検討したい。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５％削減するという目標を掲げ、老朽化した施設の集約化・複合化や除却を進めているところである。有形固定資産減価償却率は概ね同程度を維持しており、今後も同計画に基づいた適正管理をおこなうことで、上昇抑制に努めたい。</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2" name="有形固定資産減価償却率平均値テキスト"/>
        <xdr:cNvSpPr txBox="1"/>
      </xdr:nvSpPr>
      <xdr:spPr>
        <a:xfrm>
          <a:off x="4813300" y="5077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93" name="楕円 92"/>
        <xdr:cNvSpPr/>
      </xdr:nvSpPr>
      <xdr:spPr>
        <a:xfrm>
          <a:off x="4711700" y="49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94" name="有形固定資産減価償却率該当値テキスト"/>
        <xdr:cNvSpPr txBox="1"/>
      </xdr:nvSpPr>
      <xdr:spPr>
        <a:xfrm>
          <a:off x="4813300" y="483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169001</xdr:rowOff>
    </xdr:from>
    <xdr:to>
      <xdr:col>19</xdr:col>
      <xdr:colOff>187325</xdr:colOff>
      <xdr:row>29</xdr:row>
      <xdr:rowOff>99151</xdr:rowOff>
    </xdr:to>
    <xdr:sp macro="" textlink="">
      <xdr:nvSpPr>
        <xdr:cNvPr id="95" name="楕円 94"/>
        <xdr:cNvSpPr/>
      </xdr:nvSpPr>
      <xdr:spPr>
        <a:xfrm>
          <a:off x="4000500" y="49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48351</xdr:rowOff>
    </xdr:from>
    <xdr:to>
      <xdr:col>23</xdr:col>
      <xdr:colOff>85725</xdr:colOff>
      <xdr:row>29</xdr:row>
      <xdr:rowOff>60688</xdr:rowOff>
    </xdr:to>
    <xdr:cxnSp macro="">
      <xdr:nvCxnSpPr>
        <xdr:cNvPr id="96" name="直線コネクタ 95"/>
        <xdr:cNvCxnSpPr/>
      </xdr:nvCxnSpPr>
      <xdr:spPr>
        <a:xfrm>
          <a:off x="4051300" y="5020401"/>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97" name="楕円 96"/>
        <xdr:cNvSpPr/>
      </xdr:nvSpPr>
      <xdr:spPr>
        <a:xfrm>
          <a:off x="3238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51435</xdr:rowOff>
    </xdr:to>
    <xdr:cxnSp macro="">
      <xdr:nvCxnSpPr>
        <xdr:cNvPr id="98" name="直線コネクタ 97"/>
        <xdr:cNvCxnSpPr/>
      </xdr:nvCxnSpPr>
      <xdr:spPr>
        <a:xfrm flipV="1">
          <a:off x="3289300" y="5020401"/>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125821</xdr:rowOff>
    </xdr:from>
    <xdr:to>
      <xdr:col>11</xdr:col>
      <xdr:colOff>187325</xdr:colOff>
      <xdr:row>29</xdr:row>
      <xdr:rowOff>55971</xdr:rowOff>
    </xdr:to>
    <xdr:sp macro="" textlink="">
      <xdr:nvSpPr>
        <xdr:cNvPr id="99" name="楕円 98"/>
        <xdr:cNvSpPr/>
      </xdr:nvSpPr>
      <xdr:spPr>
        <a:xfrm>
          <a:off x="2476500" y="49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5171</xdr:rowOff>
    </xdr:from>
    <xdr:to>
      <xdr:col>15</xdr:col>
      <xdr:colOff>136525</xdr:colOff>
      <xdr:row>29</xdr:row>
      <xdr:rowOff>51435</xdr:rowOff>
    </xdr:to>
    <xdr:cxnSp macro="">
      <xdr:nvCxnSpPr>
        <xdr:cNvPr id="100" name="直線コネクタ 99"/>
        <xdr:cNvCxnSpPr/>
      </xdr:nvCxnSpPr>
      <xdr:spPr>
        <a:xfrm>
          <a:off x="2527300" y="497722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88809</xdr:rowOff>
    </xdr:from>
    <xdr:to>
      <xdr:col>7</xdr:col>
      <xdr:colOff>187325</xdr:colOff>
      <xdr:row>29</xdr:row>
      <xdr:rowOff>18959</xdr:rowOff>
    </xdr:to>
    <xdr:sp macro="" textlink="">
      <xdr:nvSpPr>
        <xdr:cNvPr id="101" name="楕円 100"/>
        <xdr:cNvSpPr/>
      </xdr:nvSpPr>
      <xdr:spPr>
        <a:xfrm>
          <a:off x="1714500" y="48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139609</xdr:rowOff>
    </xdr:from>
    <xdr:to>
      <xdr:col>11</xdr:col>
      <xdr:colOff>136525</xdr:colOff>
      <xdr:row>29</xdr:row>
      <xdr:rowOff>5171</xdr:rowOff>
    </xdr:to>
    <xdr:cxnSp macro="">
      <xdr:nvCxnSpPr>
        <xdr:cNvPr id="102" name="直線コネクタ 101"/>
        <xdr:cNvCxnSpPr/>
      </xdr:nvCxnSpPr>
      <xdr:spPr>
        <a:xfrm>
          <a:off x="1765300" y="4940209"/>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3" name="n_1aveValue有形固定資産減価償却率"/>
        <xdr:cNvSpPr txBox="1"/>
      </xdr:nvSpPr>
      <xdr:spPr>
        <a:xfrm>
          <a:off x="3836044"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4" name="n_2aveValue有形固定資産減価償却率"/>
        <xdr:cNvSpPr txBox="1"/>
      </xdr:nvSpPr>
      <xdr:spPr>
        <a:xfrm>
          <a:off x="3086744"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xdr:cNvSpPr txBox="1"/>
      </xdr:nvSpPr>
      <xdr:spPr>
        <a:xfrm>
          <a:off x="2324744" y="507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6" name="n_4aveValue有形固定資産減価償却率"/>
        <xdr:cNvSpPr txBox="1"/>
      </xdr:nvSpPr>
      <xdr:spPr>
        <a:xfrm>
          <a:off x="1562744" y="50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115678</xdr:rowOff>
    </xdr:from>
    <xdr:ext cx="405111" cy="259045"/>
    <xdr:sp macro="" textlink="">
      <xdr:nvSpPr>
        <xdr:cNvPr id="107" name="n_1mainValue有形固定資産減価償却率"/>
        <xdr:cNvSpPr txBox="1"/>
      </xdr:nvSpPr>
      <xdr:spPr>
        <a:xfrm>
          <a:off x="3836044" y="4744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108" name="n_2mainValue有形固定資産減価償却率"/>
        <xdr:cNvSpPr txBox="1"/>
      </xdr:nvSpPr>
      <xdr:spPr>
        <a:xfrm>
          <a:off x="3086744" y="47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72498</xdr:rowOff>
    </xdr:from>
    <xdr:ext cx="405111" cy="259045"/>
    <xdr:sp macro="" textlink="">
      <xdr:nvSpPr>
        <xdr:cNvPr id="109" name="n_3mainValue有形固定資産減価償却率"/>
        <xdr:cNvSpPr txBox="1"/>
      </xdr:nvSpPr>
      <xdr:spPr>
        <a:xfrm>
          <a:off x="2324744" y="470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35486</xdr:rowOff>
    </xdr:from>
    <xdr:ext cx="405111" cy="259045"/>
    <xdr:sp macro="" textlink="">
      <xdr:nvSpPr>
        <xdr:cNvPr id="110" name="n_4mainValue有形固定資産減価償却率"/>
        <xdr:cNvSpPr txBox="1"/>
      </xdr:nvSpPr>
      <xdr:spPr>
        <a:xfrm>
          <a:off x="1562744" y="466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当町においては行政改革大綱において起債発行の抑制を行うとともに、職員の定員適正化計画において職員の適正配置に努めているため、将来負担額が極めて低い状態を維持している。</a:t>
          </a:r>
        </a:p>
        <a:p>
          <a:r>
            <a:rPr kumimoji="1" lang="ja-JP" altLang="en-US" sz="1100">
              <a:latin typeface="ＭＳ Ｐゴシック" panose="020B0600070205080204" pitchFamily="50" charset="-128"/>
              <a:ea typeface="ＭＳ Ｐゴシック" panose="020B0600070205080204" pitchFamily="50" charset="-128"/>
            </a:rPr>
            <a:t>   今後も引き続き今の状態を維持できるように努めていく。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xdr:cNvSpPr txBox="1"/>
      </xdr:nvSpPr>
      <xdr:spPr>
        <a:xfrm>
          <a:off x="14846300" y="502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121701</xdr:rowOff>
    </xdr:from>
    <xdr:to>
      <xdr:col>64</xdr:col>
      <xdr:colOff>123825</xdr:colOff>
      <xdr:row>27</xdr:row>
      <xdr:rowOff>51851</xdr:rowOff>
    </xdr:to>
    <xdr:sp macro="" textlink="">
      <xdr:nvSpPr>
        <xdr:cNvPr id="153" name="楕円 152"/>
        <xdr:cNvSpPr/>
      </xdr:nvSpPr>
      <xdr:spPr>
        <a:xfrm>
          <a:off x="12509500" y="45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156159</xdr:rowOff>
    </xdr:from>
    <xdr:to>
      <xdr:col>60</xdr:col>
      <xdr:colOff>123825</xdr:colOff>
      <xdr:row>27</xdr:row>
      <xdr:rowOff>86309</xdr:rowOff>
    </xdr:to>
    <xdr:sp macro="" textlink="">
      <xdr:nvSpPr>
        <xdr:cNvPr id="154" name="楕円 153"/>
        <xdr:cNvSpPr/>
      </xdr:nvSpPr>
      <xdr:spPr>
        <a:xfrm>
          <a:off x="11747500" y="46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1051</xdr:rowOff>
    </xdr:from>
    <xdr:to>
      <xdr:col>64</xdr:col>
      <xdr:colOff>73025</xdr:colOff>
      <xdr:row>27</xdr:row>
      <xdr:rowOff>35509</xdr:rowOff>
    </xdr:to>
    <xdr:cxnSp macro="">
      <xdr:nvCxnSpPr>
        <xdr:cNvPr id="155" name="直線コネクタ 154"/>
        <xdr:cNvCxnSpPr/>
      </xdr:nvCxnSpPr>
      <xdr:spPr>
        <a:xfrm flipV="1">
          <a:off x="11798300" y="4630201"/>
          <a:ext cx="762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6" name="n_1aveValue債務償還比率"/>
        <xdr:cNvSpPr txBox="1"/>
      </xdr:nvSpPr>
      <xdr:spPr>
        <a:xfrm>
          <a:off x="13836727" y="48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7" name="n_2aveValue債務償還比率"/>
        <xdr:cNvSpPr txBox="1"/>
      </xdr:nvSpPr>
      <xdr:spPr>
        <a:xfrm>
          <a:off x="13087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58" name="n_3aveValue債務償還比率"/>
        <xdr:cNvSpPr txBox="1"/>
      </xdr:nvSpPr>
      <xdr:spPr>
        <a:xfrm>
          <a:off x="12325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9" name="n_4aveValue債務償還比率"/>
        <xdr:cNvSpPr txBox="1"/>
      </xdr:nvSpPr>
      <xdr:spPr>
        <a:xfrm>
          <a:off x="11563427" y="518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68378</xdr:rowOff>
    </xdr:from>
    <xdr:ext cx="405111" cy="259045"/>
    <xdr:sp macro="" textlink="">
      <xdr:nvSpPr>
        <xdr:cNvPr id="160" name="n_3mainValue債務償還比率"/>
        <xdr:cNvSpPr txBox="1"/>
      </xdr:nvSpPr>
      <xdr:spPr>
        <a:xfrm>
          <a:off x="12357744" y="435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102836</xdr:rowOff>
    </xdr:from>
    <xdr:ext cx="405111" cy="259045"/>
    <xdr:sp macro="" textlink="">
      <xdr:nvSpPr>
        <xdr:cNvPr id="161" name="n_4mainValue債務償還比率"/>
        <xdr:cNvSpPr txBox="1"/>
      </xdr:nvSpPr>
      <xdr:spPr>
        <a:xfrm>
          <a:off x="11595744" y="4389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3" name="楕円 72"/>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4" name="【道路】&#10;有形固定資産減価償却率該当値テキスト"/>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95885</xdr:rowOff>
    </xdr:from>
    <xdr:to>
      <xdr:col>20</xdr:col>
      <xdr:colOff>38100</xdr:colOff>
      <xdr:row>38</xdr:row>
      <xdr:rowOff>26035</xdr:rowOff>
    </xdr:to>
    <xdr:sp macro="" textlink="">
      <xdr:nvSpPr>
        <xdr:cNvPr id="75" name="楕円 74"/>
        <xdr:cNvSpPr/>
      </xdr:nvSpPr>
      <xdr:spPr>
        <a:xfrm>
          <a:off x="3746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146685</xdr:rowOff>
    </xdr:from>
    <xdr:to>
      <xdr:col>24</xdr:col>
      <xdr:colOff>63500</xdr:colOff>
      <xdr:row>38</xdr:row>
      <xdr:rowOff>7620</xdr:rowOff>
    </xdr:to>
    <xdr:cxnSp macro="">
      <xdr:nvCxnSpPr>
        <xdr:cNvPr id="76" name="直線コネクタ 75"/>
        <xdr:cNvCxnSpPr/>
      </xdr:nvCxnSpPr>
      <xdr:spPr>
        <a:xfrm>
          <a:off x="3797300" y="64903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7" name="楕円 76"/>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146685</xdr:rowOff>
    </xdr:to>
    <xdr:cxnSp macro="">
      <xdr:nvCxnSpPr>
        <xdr:cNvPr id="78" name="直線コネクタ 77"/>
        <xdr:cNvCxnSpPr/>
      </xdr:nvCxnSpPr>
      <xdr:spPr>
        <a:xfrm>
          <a:off x="2908300" y="6456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29210</xdr:rowOff>
    </xdr:from>
    <xdr:to>
      <xdr:col>10</xdr:col>
      <xdr:colOff>165100</xdr:colOff>
      <xdr:row>37</xdr:row>
      <xdr:rowOff>130810</xdr:rowOff>
    </xdr:to>
    <xdr:sp macro="" textlink="">
      <xdr:nvSpPr>
        <xdr:cNvPr id="79" name="楕円 78"/>
        <xdr:cNvSpPr/>
      </xdr:nvSpPr>
      <xdr:spPr>
        <a:xfrm>
          <a:off x="196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80010</xdr:rowOff>
    </xdr:from>
    <xdr:to>
      <xdr:col>15</xdr:col>
      <xdr:colOff>50800</xdr:colOff>
      <xdr:row>37</xdr:row>
      <xdr:rowOff>112395</xdr:rowOff>
    </xdr:to>
    <xdr:cxnSp macro="">
      <xdr:nvCxnSpPr>
        <xdr:cNvPr id="80" name="直線コネクタ 79"/>
        <xdr:cNvCxnSpPr/>
      </xdr:nvCxnSpPr>
      <xdr:spPr>
        <a:xfrm>
          <a:off x="2019300" y="64236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168275</xdr:rowOff>
    </xdr:from>
    <xdr:to>
      <xdr:col>6</xdr:col>
      <xdr:colOff>38100</xdr:colOff>
      <xdr:row>37</xdr:row>
      <xdr:rowOff>98425</xdr:rowOff>
    </xdr:to>
    <xdr:sp macro="" textlink="">
      <xdr:nvSpPr>
        <xdr:cNvPr id="81" name="楕円 80"/>
        <xdr:cNvSpPr/>
      </xdr:nvSpPr>
      <xdr:spPr>
        <a:xfrm>
          <a:off x="107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47625</xdr:rowOff>
    </xdr:from>
    <xdr:to>
      <xdr:col>10</xdr:col>
      <xdr:colOff>114300</xdr:colOff>
      <xdr:row>37</xdr:row>
      <xdr:rowOff>80010</xdr:rowOff>
    </xdr:to>
    <xdr:cxnSp macro="">
      <xdr:nvCxnSpPr>
        <xdr:cNvPr id="82" name="直線コネクタ 81"/>
        <xdr:cNvCxnSpPr/>
      </xdr:nvCxnSpPr>
      <xdr:spPr>
        <a:xfrm>
          <a:off x="1130300" y="6391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42562</xdr:rowOff>
    </xdr:from>
    <xdr:ext cx="405111" cy="259045"/>
    <xdr:sp macro="" textlink="">
      <xdr:nvSpPr>
        <xdr:cNvPr id="87" name="n_1mainValue【道路】&#10;有形固定資産減価償却率"/>
        <xdr:cNvSpPr txBox="1"/>
      </xdr:nvSpPr>
      <xdr:spPr>
        <a:xfrm>
          <a:off x="3582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8" name="n_2mainValue【道路】&#10;有形固定資産減価償却率"/>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147337</xdr:rowOff>
    </xdr:from>
    <xdr:ext cx="405111" cy="259045"/>
    <xdr:sp macro="" textlink="">
      <xdr:nvSpPr>
        <xdr:cNvPr id="89" name="n_3mainValue【道路】&#10;有形固定資産減価償却率"/>
        <xdr:cNvSpPr txBox="1"/>
      </xdr:nvSpPr>
      <xdr:spPr>
        <a:xfrm>
          <a:off x="1816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114952</xdr:rowOff>
    </xdr:from>
    <xdr:ext cx="405111" cy="259045"/>
    <xdr:sp macro="" textlink="">
      <xdr:nvSpPr>
        <xdr:cNvPr id="90" name="n_4mainValue【道路】&#10;有形固定資産減価償却率"/>
        <xdr:cNvSpPr txBox="1"/>
      </xdr:nvSpPr>
      <xdr:spPr>
        <a:xfrm>
          <a:off x="927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140005</xdr:rowOff>
    </xdr:from>
    <xdr:to>
      <xdr:col>55</xdr:col>
      <xdr:colOff>50800</xdr:colOff>
      <xdr:row>39</xdr:row>
      <xdr:rowOff>70155</xdr:rowOff>
    </xdr:to>
    <xdr:sp macro="" textlink="">
      <xdr:nvSpPr>
        <xdr:cNvPr id="130" name="楕円 129"/>
        <xdr:cNvSpPr/>
      </xdr:nvSpPr>
      <xdr:spPr>
        <a:xfrm>
          <a:off x="10426700" y="66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162882</xdr:rowOff>
    </xdr:from>
    <xdr:ext cx="534377" cy="259045"/>
    <xdr:sp macro="" textlink="">
      <xdr:nvSpPr>
        <xdr:cNvPr id="131" name="【道路】&#10;一人当たり延長該当値テキスト"/>
        <xdr:cNvSpPr txBox="1"/>
      </xdr:nvSpPr>
      <xdr:spPr>
        <a:xfrm>
          <a:off x="10515600" y="650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146215</xdr:rowOff>
    </xdr:from>
    <xdr:to>
      <xdr:col>50</xdr:col>
      <xdr:colOff>165100</xdr:colOff>
      <xdr:row>39</xdr:row>
      <xdr:rowOff>76365</xdr:rowOff>
    </xdr:to>
    <xdr:sp macro="" textlink="">
      <xdr:nvSpPr>
        <xdr:cNvPr id="132" name="楕円 131"/>
        <xdr:cNvSpPr/>
      </xdr:nvSpPr>
      <xdr:spPr>
        <a:xfrm>
          <a:off x="9588500" y="66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19355</xdr:rowOff>
    </xdr:from>
    <xdr:to>
      <xdr:col>55</xdr:col>
      <xdr:colOff>0</xdr:colOff>
      <xdr:row>39</xdr:row>
      <xdr:rowOff>25565</xdr:rowOff>
    </xdr:to>
    <xdr:cxnSp macro="">
      <xdr:nvCxnSpPr>
        <xdr:cNvPr id="133" name="直線コネクタ 132"/>
        <xdr:cNvCxnSpPr/>
      </xdr:nvCxnSpPr>
      <xdr:spPr>
        <a:xfrm flipV="1">
          <a:off x="9639300" y="6705905"/>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150596</xdr:rowOff>
    </xdr:from>
    <xdr:to>
      <xdr:col>46</xdr:col>
      <xdr:colOff>38100</xdr:colOff>
      <xdr:row>39</xdr:row>
      <xdr:rowOff>80746</xdr:rowOff>
    </xdr:to>
    <xdr:sp macro="" textlink="">
      <xdr:nvSpPr>
        <xdr:cNvPr id="134" name="楕円 133"/>
        <xdr:cNvSpPr/>
      </xdr:nvSpPr>
      <xdr:spPr>
        <a:xfrm>
          <a:off x="8699500" y="6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25565</xdr:rowOff>
    </xdr:from>
    <xdr:to>
      <xdr:col>50</xdr:col>
      <xdr:colOff>114300</xdr:colOff>
      <xdr:row>39</xdr:row>
      <xdr:rowOff>29946</xdr:rowOff>
    </xdr:to>
    <xdr:cxnSp macro="">
      <xdr:nvCxnSpPr>
        <xdr:cNvPr id="135" name="直線コネクタ 134"/>
        <xdr:cNvCxnSpPr/>
      </xdr:nvCxnSpPr>
      <xdr:spPr>
        <a:xfrm flipV="1">
          <a:off x="8750300" y="671211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154863</xdr:rowOff>
    </xdr:from>
    <xdr:to>
      <xdr:col>41</xdr:col>
      <xdr:colOff>101600</xdr:colOff>
      <xdr:row>39</xdr:row>
      <xdr:rowOff>85013</xdr:rowOff>
    </xdr:to>
    <xdr:sp macro="" textlink="">
      <xdr:nvSpPr>
        <xdr:cNvPr id="136" name="楕円 135"/>
        <xdr:cNvSpPr/>
      </xdr:nvSpPr>
      <xdr:spPr>
        <a:xfrm>
          <a:off x="7810500" y="66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29946</xdr:rowOff>
    </xdr:from>
    <xdr:to>
      <xdr:col>45</xdr:col>
      <xdr:colOff>177800</xdr:colOff>
      <xdr:row>39</xdr:row>
      <xdr:rowOff>34213</xdr:rowOff>
    </xdr:to>
    <xdr:cxnSp macro="">
      <xdr:nvCxnSpPr>
        <xdr:cNvPr id="137" name="直線コネクタ 136"/>
        <xdr:cNvCxnSpPr/>
      </xdr:nvCxnSpPr>
      <xdr:spPr>
        <a:xfrm flipV="1">
          <a:off x="7861300" y="671649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158407</xdr:rowOff>
    </xdr:from>
    <xdr:to>
      <xdr:col>36</xdr:col>
      <xdr:colOff>165100</xdr:colOff>
      <xdr:row>39</xdr:row>
      <xdr:rowOff>88557</xdr:rowOff>
    </xdr:to>
    <xdr:sp macro="" textlink="">
      <xdr:nvSpPr>
        <xdr:cNvPr id="138" name="楕円 137"/>
        <xdr:cNvSpPr/>
      </xdr:nvSpPr>
      <xdr:spPr>
        <a:xfrm>
          <a:off x="6921500" y="66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34213</xdr:rowOff>
    </xdr:from>
    <xdr:to>
      <xdr:col>41</xdr:col>
      <xdr:colOff>50800</xdr:colOff>
      <xdr:row>39</xdr:row>
      <xdr:rowOff>37757</xdr:rowOff>
    </xdr:to>
    <xdr:cxnSp macro="">
      <xdr:nvCxnSpPr>
        <xdr:cNvPr id="139" name="直線コネクタ 138"/>
        <xdr:cNvCxnSpPr/>
      </xdr:nvCxnSpPr>
      <xdr:spPr>
        <a:xfrm flipV="1">
          <a:off x="6972300" y="6720763"/>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92892</xdr:rowOff>
    </xdr:from>
    <xdr:ext cx="534377" cy="259045"/>
    <xdr:sp macro="" textlink="">
      <xdr:nvSpPr>
        <xdr:cNvPr id="144" name="n_1mainValue【道路】&#10;一人当たり延長"/>
        <xdr:cNvSpPr txBox="1"/>
      </xdr:nvSpPr>
      <xdr:spPr>
        <a:xfrm>
          <a:off x="9359411" y="64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97274</xdr:rowOff>
    </xdr:from>
    <xdr:ext cx="534377" cy="259045"/>
    <xdr:sp macro="" textlink="">
      <xdr:nvSpPr>
        <xdr:cNvPr id="145" name="n_2mainValue【道路】&#10;一人当たり延長"/>
        <xdr:cNvSpPr txBox="1"/>
      </xdr:nvSpPr>
      <xdr:spPr>
        <a:xfrm>
          <a:off x="8483111" y="64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101541</xdr:rowOff>
    </xdr:from>
    <xdr:ext cx="534377" cy="259045"/>
    <xdr:sp macro="" textlink="">
      <xdr:nvSpPr>
        <xdr:cNvPr id="146" name="n_3mainValue【道路】&#10;一人当たり延長"/>
        <xdr:cNvSpPr txBox="1"/>
      </xdr:nvSpPr>
      <xdr:spPr>
        <a:xfrm>
          <a:off x="7594111" y="64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105084</xdr:rowOff>
    </xdr:from>
    <xdr:ext cx="534377" cy="259045"/>
    <xdr:sp macro="" textlink="">
      <xdr:nvSpPr>
        <xdr:cNvPr id="147" name="n_4mainValue【道路】&#10;一人当たり延長"/>
        <xdr:cNvSpPr txBox="1"/>
      </xdr:nvSpPr>
      <xdr:spPr>
        <a:xfrm>
          <a:off x="6705111" y="64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89" name="楕円 188"/>
        <xdr:cNvSpPr/>
      </xdr:nvSpPr>
      <xdr:spPr>
        <a:xfrm>
          <a:off x="4584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112140</xdr:rowOff>
    </xdr:from>
    <xdr:ext cx="405111" cy="259045"/>
    <xdr:sp macro="" textlink="">
      <xdr:nvSpPr>
        <xdr:cNvPr id="190" name="【橋りょう・トンネル】&#10;有形固定資産減価償却率該当値テキスト"/>
        <xdr:cNvSpPr txBox="1"/>
      </xdr:nvSpPr>
      <xdr:spPr>
        <a:xfrm>
          <a:off x="4673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91" name="楕円 190"/>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13063</xdr:rowOff>
    </xdr:to>
    <xdr:cxnSp macro="">
      <xdr:nvCxnSpPr>
        <xdr:cNvPr id="192" name="直線コネクタ 191"/>
        <xdr:cNvCxnSpPr/>
      </xdr:nvCxnSpPr>
      <xdr:spPr>
        <a:xfrm>
          <a:off x="3797300" y="1044538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3" name="楕円 192"/>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158387</xdr:rowOff>
    </xdr:to>
    <xdr:cxnSp macro="">
      <xdr:nvCxnSpPr>
        <xdr:cNvPr id="194" name="直線コネクタ 193"/>
        <xdr:cNvCxnSpPr/>
      </xdr:nvCxnSpPr>
      <xdr:spPr>
        <a:xfrm>
          <a:off x="2908300" y="104208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5" name="楕円 194"/>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133894</xdr:rowOff>
    </xdr:to>
    <xdr:cxnSp macro="">
      <xdr:nvCxnSpPr>
        <xdr:cNvPr id="196" name="直線コネクタ 195"/>
        <xdr:cNvCxnSpPr/>
      </xdr:nvCxnSpPr>
      <xdr:spPr>
        <a:xfrm>
          <a:off x="2019300" y="10401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35741</xdr:rowOff>
    </xdr:from>
    <xdr:to>
      <xdr:col>6</xdr:col>
      <xdr:colOff>38100</xdr:colOff>
      <xdr:row>60</xdr:row>
      <xdr:rowOff>137341</xdr:rowOff>
    </xdr:to>
    <xdr:sp macro="" textlink="">
      <xdr:nvSpPr>
        <xdr:cNvPr id="197" name="楕円 196"/>
        <xdr:cNvSpPr/>
      </xdr:nvSpPr>
      <xdr:spPr>
        <a:xfrm>
          <a:off x="1079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86541</xdr:rowOff>
    </xdr:from>
    <xdr:to>
      <xdr:col>10</xdr:col>
      <xdr:colOff>114300</xdr:colOff>
      <xdr:row>60</xdr:row>
      <xdr:rowOff>114300</xdr:rowOff>
    </xdr:to>
    <xdr:cxnSp macro="">
      <xdr:nvCxnSpPr>
        <xdr:cNvPr id="198" name="直線コネクタ 197"/>
        <xdr:cNvCxnSpPr/>
      </xdr:nvCxnSpPr>
      <xdr:spPr>
        <a:xfrm>
          <a:off x="1130300" y="103735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28864</xdr:rowOff>
    </xdr:from>
    <xdr:ext cx="405111" cy="259045"/>
    <xdr:sp macro="" textlink="">
      <xdr:nvSpPr>
        <xdr:cNvPr id="203" name="n_1mainValue【橋りょう・トンネル】&#10;有形固定資産減価償却率"/>
        <xdr:cNvSpPr txBox="1"/>
      </xdr:nvSpPr>
      <xdr:spPr>
        <a:xfrm>
          <a:off x="35820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4" name="n_2main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5" name="n_3mainValue【橋りょう・トンネル】&#10;有形固定資産減価償却率"/>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6" name="n_4mainValue【橋りょう・トンネル】&#10;有形固定資産減価償却率"/>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60116</xdr:rowOff>
    </xdr:from>
    <xdr:to>
      <xdr:col>55</xdr:col>
      <xdr:colOff>50800</xdr:colOff>
      <xdr:row>59</xdr:row>
      <xdr:rowOff>161716</xdr:rowOff>
    </xdr:to>
    <xdr:sp macro="" textlink="">
      <xdr:nvSpPr>
        <xdr:cNvPr id="246" name="楕円 245"/>
        <xdr:cNvSpPr/>
      </xdr:nvSpPr>
      <xdr:spPr>
        <a:xfrm>
          <a:off x="10426700" y="101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82993</xdr:rowOff>
    </xdr:from>
    <xdr:ext cx="599010" cy="259045"/>
    <xdr:sp macro="" textlink="">
      <xdr:nvSpPr>
        <xdr:cNvPr id="247" name="【橋りょう・トンネル】&#10;一人当たり有形固定資産（償却資産）額該当値テキスト"/>
        <xdr:cNvSpPr txBox="1"/>
      </xdr:nvSpPr>
      <xdr:spPr>
        <a:xfrm>
          <a:off x="10515600" y="100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69000</xdr:rowOff>
    </xdr:from>
    <xdr:to>
      <xdr:col>50</xdr:col>
      <xdr:colOff>165100</xdr:colOff>
      <xdr:row>59</xdr:row>
      <xdr:rowOff>170600</xdr:rowOff>
    </xdr:to>
    <xdr:sp macro="" textlink="">
      <xdr:nvSpPr>
        <xdr:cNvPr id="248" name="楕円 247"/>
        <xdr:cNvSpPr/>
      </xdr:nvSpPr>
      <xdr:spPr>
        <a:xfrm>
          <a:off x="9588500" y="101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110916</xdr:rowOff>
    </xdr:from>
    <xdr:to>
      <xdr:col>55</xdr:col>
      <xdr:colOff>0</xdr:colOff>
      <xdr:row>59</xdr:row>
      <xdr:rowOff>119800</xdr:rowOff>
    </xdr:to>
    <xdr:cxnSp macro="">
      <xdr:nvCxnSpPr>
        <xdr:cNvPr id="249" name="直線コネクタ 248"/>
        <xdr:cNvCxnSpPr/>
      </xdr:nvCxnSpPr>
      <xdr:spPr>
        <a:xfrm flipV="1">
          <a:off x="9639300" y="10226466"/>
          <a:ext cx="8382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77353</xdr:rowOff>
    </xdr:from>
    <xdr:to>
      <xdr:col>46</xdr:col>
      <xdr:colOff>38100</xdr:colOff>
      <xdr:row>60</xdr:row>
      <xdr:rowOff>7503</xdr:rowOff>
    </xdr:to>
    <xdr:sp macro="" textlink="">
      <xdr:nvSpPr>
        <xdr:cNvPr id="250" name="楕円 249"/>
        <xdr:cNvSpPr/>
      </xdr:nvSpPr>
      <xdr:spPr>
        <a:xfrm>
          <a:off x="8699500" y="101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119800</xdr:rowOff>
    </xdr:from>
    <xdr:to>
      <xdr:col>50</xdr:col>
      <xdr:colOff>114300</xdr:colOff>
      <xdr:row>59</xdr:row>
      <xdr:rowOff>128153</xdr:rowOff>
    </xdr:to>
    <xdr:cxnSp macro="">
      <xdr:nvCxnSpPr>
        <xdr:cNvPr id="251" name="直線コネクタ 250"/>
        <xdr:cNvCxnSpPr/>
      </xdr:nvCxnSpPr>
      <xdr:spPr>
        <a:xfrm flipV="1">
          <a:off x="8750300" y="10235350"/>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90885</xdr:rowOff>
    </xdr:from>
    <xdr:to>
      <xdr:col>41</xdr:col>
      <xdr:colOff>101600</xdr:colOff>
      <xdr:row>60</xdr:row>
      <xdr:rowOff>21035</xdr:rowOff>
    </xdr:to>
    <xdr:sp macro="" textlink="">
      <xdr:nvSpPr>
        <xdr:cNvPr id="252" name="楕円 251"/>
        <xdr:cNvSpPr/>
      </xdr:nvSpPr>
      <xdr:spPr>
        <a:xfrm>
          <a:off x="7810500" y="102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128153</xdr:rowOff>
    </xdr:from>
    <xdr:to>
      <xdr:col>45</xdr:col>
      <xdr:colOff>177800</xdr:colOff>
      <xdr:row>59</xdr:row>
      <xdr:rowOff>141685</xdr:rowOff>
    </xdr:to>
    <xdr:cxnSp macro="">
      <xdr:nvCxnSpPr>
        <xdr:cNvPr id="253" name="直線コネクタ 252"/>
        <xdr:cNvCxnSpPr/>
      </xdr:nvCxnSpPr>
      <xdr:spPr>
        <a:xfrm flipV="1">
          <a:off x="7861300" y="10243703"/>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96012</xdr:rowOff>
    </xdr:from>
    <xdr:to>
      <xdr:col>36</xdr:col>
      <xdr:colOff>165100</xdr:colOff>
      <xdr:row>60</xdr:row>
      <xdr:rowOff>26162</xdr:rowOff>
    </xdr:to>
    <xdr:sp macro="" textlink="">
      <xdr:nvSpPr>
        <xdr:cNvPr id="254" name="楕円 253"/>
        <xdr:cNvSpPr/>
      </xdr:nvSpPr>
      <xdr:spPr>
        <a:xfrm>
          <a:off x="6921500" y="102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141685</xdr:rowOff>
    </xdr:from>
    <xdr:to>
      <xdr:col>41</xdr:col>
      <xdr:colOff>50800</xdr:colOff>
      <xdr:row>59</xdr:row>
      <xdr:rowOff>146812</xdr:rowOff>
    </xdr:to>
    <xdr:cxnSp macro="">
      <xdr:nvCxnSpPr>
        <xdr:cNvPr id="255" name="直線コネクタ 254"/>
        <xdr:cNvCxnSpPr/>
      </xdr:nvCxnSpPr>
      <xdr:spPr>
        <a:xfrm flipV="1">
          <a:off x="6972300" y="10257235"/>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15677</xdr:rowOff>
    </xdr:from>
    <xdr:ext cx="599010" cy="259045"/>
    <xdr:sp macro="" textlink="">
      <xdr:nvSpPr>
        <xdr:cNvPr id="260" name="n_1mainValue【橋りょう・トンネル】&#10;一人当たり有形固定資産（償却資産）額"/>
        <xdr:cNvSpPr txBox="1"/>
      </xdr:nvSpPr>
      <xdr:spPr>
        <a:xfrm>
          <a:off x="9327095" y="995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24030</xdr:rowOff>
    </xdr:from>
    <xdr:ext cx="599010" cy="259045"/>
    <xdr:sp macro="" textlink="">
      <xdr:nvSpPr>
        <xdr:cNvPr id="261" name="n_2mainValue【橋りょう・トンネル】&#10;一人当たり有形固定資産（償却資産）額"/>
        <xdr:cNvSpPr txBox="1"/>
      </xdr:nvSpPr>
      <xdr:spPr>
        <a:xfrm>
          <a:off x="8450795" y="996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37562</xdr:rowOff>
    </xdr:from>
    <xdr:ext cx="599010" cy="259045"/>
    <xdr:sp macro="" textlink="">
      <xdr:nvSpPr>
        <xdr:cNvPr id="262" name="n_3mainValue【橋りょう・トンネル】&#10;一人当たり有形固定資産（償却資産）額"/>
        <xdr:cNvSpPr txBox="1"/>
      </xdr:nvSpPr>
      <xdr:spPr>
        <a:xfrm>
          <a:off x="7561795" y="998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42689</xdr:rowOff>
    </xdr:from>
    <xdr:ext cx="599010" cy="259045"/>
    <xdr:sp macro="" textlink="">
      <xdr:nvSpPr>
        <xdr:cNvPr id="263" name="n_4mainValue【橋りょう・トンネル】&#10;一人当たり有形固定資産（償却資産）額"/>
        <xdr:cNvSpPr txBox="1"/>
      </xdr:nvSpPr>
      <xdr:spPr>
        <a:xfrm>
          <a:off x="6672795" y="998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129358</xdr:rowOff>
    </xdr:from>
    <xdr:to>
      <xdr:col>24</xdr:col>
      <xdr:colOff>114300</xdr:colOff>
      <xdr:row>83</xdr:row>
      <xdr:rowOff>59508</xdr:rowOff>
    </xdr:to>
    <xdr:sp macro="" textlink="">
      <xdr:nvSpPr>
        <xdr:cNvPr id="305" name="楕円 304"/>
        <xdr:cNvSpPr/>
      </xdr:nvSpPr>
      <xdr:spPr>
        <a:xfrm>
          <a:off x="45847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152235</xdr:rowOff>
    </xdr:from>
    <xdr:ext cx="405111" cy="259045"/>
    <xdr:sp macro="" textlink="">
      <xdr:nvSpPr>
        <xdr:cNvPr id="306" name="【公営住宅】&#10;有形固定資産減価償却率該当値テキスト"/>
        <xdr:cNvSpPr txBox="1"/>
      </xdr:nvSpPr>
      <xdr:spPr>
        <a:xfrm>
          <a:off x="4673600" y="1403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85271</xdr:rowOff>
    </xdr:from>
    <xdr:to>
      <xdr:col>20</xdr:col>
      <xdr:colOff>38100</xdr:colOff>
      <xdr:row>83</xdr:row>
      <xdr:rowOff>15421</xdr:rowOff>
    </xdr:to>
    <xdr:sp macro="" textlink="">
      <xdr:nvSpPr>
        <xdr:cNvPr id="307" name="楕円 306"/>
        <xdr:cNvSpPr/>
      </xdr:nvSpPr>
      <xdr:spPr>
        <a:xfrm>
          <a:off x="3746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136071</xdr:rowOff>
    </xdr:from>
    <xdr:to>
      <xdr:col>24</xdr:col>
      <xdr:colOff>63500</xdr:colOff>
      <xdr:row>83</xdr:row>
      <xdr:rowOff>8708</xdr:rowOff>
    </xdr:to>
    <xdr:cxnSp macro="">
      <xdr:nvCxnSpPr>
        <xdr:cNvPr id="308" name="直線コネクタ 307"/>
        <xdr:cNvCxnSpPr/>
      </xdr:nvCxnSpPr>
      <xdr:spPr>
        <a:xfrm>
          <a:off x="3797300" y="1419497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39551</xdr:rowOff>
    </xdr:from>
    <xdr:to>
      <xdr:col>15</xdr:col>
      <xdr:colOff>101600</xdr:colOff>
      <xdr:row>82</xdr:row>
      <xdr:rowOff>141151</xdr:rowOff>
    </xdr:to>
    <xdr:sp macro="" textlink="">
      <xdr:nvSpPr>
        <xdr:cNvPr id="309" name="楕円 308"/>
        <xdr:cNvSpPr/>
      </xdr:nvSpPr>
      <xdr:spPr>
        <a:xfrm>
          <a:off x="2857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90351</xdr:rowOff>
    </xdr:from>
    <xdr:to>
      <xdr:col>19</xdr:col>
      <xdr:colOff>177800</xdr:colOff>
      <xdr:row>82</xdr:row>
      <xdr:rowOff>136071</xdr:rowOff>
    </xdr:to>
    <xdr:cxnSp macro="">
      <xdr:nvCxnSpPr>
        <xdr:cNvPr id="310" name="直線コネクタ 309"/>
        <xdr:cNvCxnSpPr/>
      </xdr:nvCxnSpPr>
      <xdr:spPr>
        <a:xfrm>
          <a:off x="2908300" y="141492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166914</xdr:rowOff>
    </xdr:from>
    <xdr:to>
      <xdr:col>10</xdr:col>
      <xdr:colOff>165100</xdr:colOff>
      <xdr:row>82</xdr:row>
      <xdr:rowOff>97064</xdr:rowOff>
    </xdr:to>
    <xdr:sp macro="" textlink="">
      <xdr:nvSpPr>
        <xdr:cNvPr id="311" name="楕円 310"/>
        <xdr:cNvSpPr/>
      </xdr:nvSpPr>
      <xdr:spPr>
        <a:xfrm>
          <a:off x="1968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46264</xdr:rowOff>
    </xdr:from>
    <xdr:to>
      <xdr:col>15</xdr:col>
      <xdr:colOff>50800</xdr:colOff>
      <xdr:row>82</xdr:row>
      <xdr:rowOff>90351</xdr:rowOff>
    </xdr:to>
    <xdr:cxnSp macro="">
      <xdr:nvCxnSpPr>
        <xdr:cNvPr id="312" name="直線コネクタ 311"/>
        <xdr:cNvCxnSpPr/>
      </xdr:nvCxnSpPr>
      <xdr:spPr>
        <a:xfrm>
          <a:off x="2019300" y="141051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24856</xdr:rowOff>
    </xdr:from>
    <xdr:to>
      <xdr:col>6</xdr:col>
      <xdr:colOff>38100</xdr:colOff>
      <xdr:row>82</xdr:row>
      <xdr:rowOff>126456</xdr:rowOff>
    </xdr:to>
    <xdr:sp macro="" textlink="">
      <xdr:nvSpPr>
        <xdr:cNvPr id="313" name="楕円 312"/>
        <xdr:cNvSpPr/>
      </xdr:nvSpPr>
      <xdr:spPr>
        <a:xfrm>
          <a:off x="1079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46264</xdr:rowOff>
    </xdr:from>
    <xdr:to>
      <xdr:col>10</xdr:col>
      <xdr:colOff>114300</xdr:colOff>
      <xdr:row>82</xdr:row>
      <xdr:rowOff>75656</xdr:rowOff>
    </xdr:to>
    <xdr:cxnSp macro="">
      <xdr:nvCxnSpPr>
        <xdr:cNvPr id="314" name="直線コネクタ 313"/>
        <xdr:cNvCxnSpPr/>
      </xdr:nvCxnSpPr>
      <xdr:spPr>
        <a:xfrm flipV="1">
          <a:off x="1130300" y="1410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31948</xdr:rowOff>
    </xdr:from>
    <xdr:ext cx="405111" cy="259045"/>
    <xdr:sp macro="" textlink="">
      <xdr:nvSpPr>
        <xdr:cNvPr id="319" name="n_1mainValue【公営住宅】&#10;有形固定資産減価償却率"/>
        <xdr:cNvSpPr txBox="1"/>
      </xdr:nvSpPr>
      <xdr:spPr>
        <a:xfrm>
          <a:off x="3582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mainValue【公営住宅】&#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113591</xdr:rowOff>
    </xdr:from>
    <xdr:ext cx="405111" cy="259045"/>
    <xdr:sp macro="" textlink="">
      <xdr:nvSpPr>
        <xdr:cNvPr id="321" name="n_3mainValue【公営住宅】&#10;有形固定資産減価償却率"/>
        <xdr:cNvSpPr txBox="1"/>
      </xdr:nvSpPr>
      <xdr:spPr>
        <a:xfrm>
          <a:off x="1816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142983</xdr:rowOff>
    </xdr:from>
    <xdr:ext cx="405111" cy="259045"/>
    <xdr:sp macro="" textlink="">
      <xdr:nvSpPr>
        <xdr:cNvPr id="322" name="n_4mainValue【公営住宅】&#10;有形固定資産減価償却率"/>
        <xdr:cNvSpPr txBox="1"/>
      </xdr:nvSpPr>
      <xdr:spPr>
        <a:xfrm>
          <a:off x="927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104342</xdr:rowOff>
    </xdr:from>
    <xdr:to>
      <xdr:col>55</xdr:col>
      <xdr:colOff>50800</xdr:colOff>
      <xdr:row>85</xdr:row>
      <xdr:rowOff>34492</xdr:rowOff>
    </xdr:to>
    <xdr:sp macro="" textlink="">
      <xdr:nvSpPr>
        <xdr:cNvPr id="360" name="楕円 359"/>
        <xdr:cNvSpPr/>
      </xdr:nvSpPr>
      <xdr:spPr>
        <a:xfrm>
          <a:off x="10426700" y="145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127219</xdr:rowOff>
    </xdr:from>
    <xdr:ext cx="469744" cy="259045"/>
    <xdr:sp macro="" textlink="">
      <xdr:nvSpPr>
        <xdr:cNvPr id="361" name="【公営住宅】&#10;一人当たり面積該当値テキスト"/>
        <xdr:cNvSpPr txBox="1"/>
      </xdr:nvSpPr>
      <xdr:spPr>
        <a:xfrm>
          <a:off x="10515600" y="1435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106629</xdr:rowOff>
    </xdr:from>
    <xdr:to>
      <xdr:col>50</xdr:col>
      <xdr:colOff>165100</xdr:colOff>
      <xdr:row>85</xdr:row>
      <xdr:rowOff>36779</xdr:rowOff>
    </xdr:to>
    <xdr:sp macro="" textlink="">
      <xdr:nvSpPr>
        <xdr:cNvPr id="362" name="楕円 361"/>
        <xdr:cNvSpPr/>
      </xdr:nvSpPr>
      <xdr:spPr>
        <a:xfrm>
          <a:off x="95885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155142</xdr:rowOff>
    </xdr:from>
    <xdr:to>
      <xdr:col>55</xdr:col>
      <xdr:colOff>0</xdr:colOff>
      <xdr:row>84</xdr:row>
      <xdr:rowOff>157429</xdr:rowOff>
    </xdr:to>
    <xdr:cxnSp macro="">
      <xdr:nvCxnSpPr>
        <xdr:cNvPr id="363" name="直線コネクタ 362"/>
        <xdr:cNvCxnSpPr/>
      </xdr:nvCxnSpPr>
      <xdr:spPr>
        <a:xfrm flipV="1">
          <a:off x="9639300" y="14556942"/>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108458</xdr:rowOff>
    </xdr:from>
    <xdr:to>
      <xdr:col>46</xdr:col>
      <xdr:colOff>38100</xdr:colOff>
      <xdr:row>85</xdr:row>
      <xdr:rowOff>38608</xdr:rowOff>
    </xdr:to>
    <xdr:sp macro="" textlink="">
      <xdr:nvSpPr>
        <xdr:cNvPr id="364" name="楕円 363"/>
        <xdr:cNvSpPr/>
      </xdr:nvSpPr>
      <xdr:spPr>
        <a:xfrm>
          <a:off x="8699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157429</xdr:rowOff>
    </xdr:from>
    <xdr:to>
      <xdr:col>50</xdr:col>
      <xdr:colOff>114300</xdr:colOff>
      <xdr:row>84</xdr:row>
      <xdr:rowOff>159258</xdr:rowOff>
    </xdr:to>
    <xdr:cxnSp macro="">
      <xdr:nvCxnSpPr>
        <xdr:cNvPr id="365" name="直線コネクタ 364"/>
        <xdr:cNvCxnSpPr/>
      </xdr:nvCxnSpPr>
      <xdr:spPr>
        <a:xfrm flipV="1">
          <a:off x="8750300" y="145592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110286</xdr:rowOff>
    </xdr:from>
    <xdr:to>
      <xdr:col>41</xdr:col>
      <xdr:colOff>101600</xdr:colOff>
      <xdr:row>85</xdr:row>
      <xdr:rowOff>40436</xdr:rowOff>
    </xdr:to>
    <xdr:sp macro="" textlink="">
      <xdr:nvSpPr>
        <xdr:cNvPr id="366" name="楕円 365"/>
        <xdr:cNvSpPr/>
      </xdr:nvSpPr>
      <xdr:spPr>
        <a:xfrm>
          <a:off x="7810500" y="145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159258</xdr:rowOff>
    </xdr:from>
    <xdr:to>
      <xdr:col>45</xdr:col>
      <xdr:colOff>177800</xdr:colOff>
      <xdr:row>84</xdr:row>
      <xdr:rowOff>161086</xdr:rowOff>
    </xdr:to>
    <xdr:cxnSp macro="">
      <xdr:nvCxnSpPr>
        <xdr:cNvPr id="367" name="直線コネクタ 366"/>
        <xdr:cNvCxnSpPr/>
      </xdr:nvCxnSpPr>
      <xdr:spPr>
        <a:xfrm flipV="1">
          <a:off x="7861300" y="1456105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111430</xdr:rowOff>
    </xdr:from>
    <xdr:to>
      <xdr:col>36</xdr:col>
      <xdr:colOff>165100</xdr:colOff>
      <xdr:row>85</xdr:row>
      <xdr:rowOff>41580</xdr:rowOff>
    </xdr:to>
    <xdr:sp macro="" textlink="">
      <xdr:nvSpPr>
        <xdr:cNvPr id="368" name="楕円 367"/>
        <xdr:cNvSpPr/>
      </xdr:nvSpPr>
      <xdr:spPr>
        <a:xfrm>
          <a:off x="6921500" y="145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161086</xdr:rowOff>
    </xdr:from>
    <xdr:to>
      <xdr:col>41</xdr:col>
      <xdr:colOff>50800</xdr:colOff>
      <xdr:row>84</xdr:row>
      <xdr:rowOff>162230</xdr:rowOff>
    </xdr:to>
    <xdr:cxnSp macro="">
      <xdr:nvCxnSpPr>
        <xdr:cNvPr id="369" name="直線コネクタ 368"/>
        <xdr:cNvCxnSpPr/>
      </xdr:nvCxnSpPr>
      <xdr:spPr>
        <a:xfrm flipV="1">
          <a:off x="6972300" y="1456288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53306</xdr:rowOff>
    </xdr:from>
    <xdr:ext cx="469744" cy="259045"/>
    <xdr:sp macro="" textlink="">
      <xdr:nvSpPr>
        <xdr:cNvPr id="374" name="n_1mainValue【公営住宅】&#10;一人当たり面積"/>
        <xdr:cNvSpPr txBox="1"/>
      </xdr:nvSpPr>
      <xdr:spPr>
        <a:xfrm>
          <a:off x="9391727" y="1428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55135</xdr:rowOff>
    </xdr:from>
    <xdr:ext cx="469744" cy="259045"/>
    <xdr:sp macro="" textlink="">
      <xdr:nvSpPr>
        <xdr:cNvPr id="375" name="n_2mainValue【公営住宅】&#10;一人当たり面積"/>
        <xdr:cNvSpPr txBox="1"/>
      </xdr:nvSpPr>
      <xdr:spPr>
        <a:xfrm>
          <a:off x="8515427" y="142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56963</xdr:rowOff>
    </xdr:from>
    <xdr:ext cx="469744" cy="259045"/>
    <xdr:sp macro="" textlink="">
      <xdr:nvSpPr>
        <xdr:cNvPr id="376" name="n_3mainValue【公営住宅】&#10;一人当たり面積"/>
        <xdr:cNvSpPr txBox="1"/>
      </xdr:nvSpPr>
      <xdr:spPr>
        <a:xfrm>
          <a:off x="7626427" y="1428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58107</xdr:rowOff>
    </xdr:from>
    <xdr:ext cx="469744" cy="259045"/>
    <xdr:sp macro="" textlink="">
      <xdr:nvSpPr>
        <xdr:cNvPr id="377" name="n_4mainValue【公営住宅】&#10;一人当たり面積"/>
        <xdr:cNvSpPr txBox="1"/>
      </xdr:nvSpPr>
      <xdr:spPr>
        <a:xfrm>
          <a:off x="6737427" y="142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156845</xdr:rowOff>
    </xdr:from>
    <xdr:to>
      <xdr:col>85</xdr:col>
      <xdr:colOff>177800</xdr:colOff>
      <xdr:row>34</xdr:row>
      <xdr:rowOff>86995</xdr:rowOff>
    </xdr:to>
    <xdr:sp macro="" textlink="">
      <xdr:nvSpPr>
        <xdr:cNvPr id="434" name="楕円 433"/>
        <xdr:cNvSpPr/>
      </xdr:nvSpPr>
      <xdr:spPr>
        <a:xfrm>
          <a:off x="162687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8272</xdr:rowOff>
    </xdr:from>
    <xdr:ext cx="405111" cy="259045"/>
    <xdr:sp macro="" textlink="">
      <xdr:nvSpPr>
        <xdr:cNvPr id="435" name="【認定こども園・幼稚園・保育所】&#10;有形固定資産減価償却率該当値テキスト"/>
        <xdr:cNvSpPr txBox="1"/>
      </xdr:nvSpPr>
      <xdr:spPr>
        <a:xfrm>
          <a:off x="16357600"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130175</xdr:rowOff>
    </xdr:from>
    <xdr:to>
      <xdr:col>81</xdr:col>
      <xdr:colOff>101600</xdr:colOff>
      <xdr:row>34</xdr:row>
      <xdr:rowOff>60325</xdr:rowOff>
    </xdr:to>
    <xdr:sp macro="" textlink="">
      <xdr:nvSpPr>
        <xdr:cNvPr id="436" name="楕円 435"/>
        <xdr:cNvSpPr/>
      </xdr:nvSpPr>
      <xdr:spPr>
        <a:xfrm>
          <a:off x="15430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9525</xdr:rowOff>
    </xdr:from>
    <xdr:to>
      <xdr:col>85</xdr:col>
      <xdr:colOff>127000</xdr:colOff>
      <xdr:row>34</xdr:row>
      <xdr:rowOff>36195</xdr:rowOff>
    </xdr:to>
    <xdr:cxnSp macro="">
      <xdr:nvCxnSpPr>
        <xdr:cNvPr id="437" name="直線コネクタ 436"/>
        <xdr:cNvCxnSpPr/>
      </xdr:nvCxnSpPr>
      <xdr:spPr>
        <a:xfrm>
          <a:off x="15481300" y="58388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xdr:rowOff>
    </xdr:from>
    <xdr:to>
      <xdr:col>76</xdr:col>
      <xdr:colOff>165100</xdr:colOff>
      <xdr:row>36</xdr:row>
      <xdr:rowOff>106045</xdr:rowOff>
    </xdr:to>
    <xdr:sp macro="" textlink="">
      <xdr:nvSpPr>
        <xdr:cNvPr id="438" name="楕円 437"/>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xdr:rowOff>
    </xdr:from>
    <xdr:to>
      <xdr:col>81</xdr:col>
      <xdr:colOff>50800</xdr:colOff>
      <xdr:row>36</xdr:row>
      <xdr:rowOff>55245</xdr:rowOff>
    </xdr:to>
    <xdr:cxnSp macro="">
      <xdr:nvCxnSpPr>
        <xdr:cNvPr id="439" name="直線コネクタ 438"/>
        <xdr:cNvCxnSpPr/>
      </xdr:nvCxnSpPr>
      <xdr:spPr>
        <a:xfrm flipV="1">
          <a:off x="14592300" y="5838825"/>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133985</xdr:rowOff>
    </xdr:from>
    <xdr:to>
      <xdr:col>72</xdr:col>
      <xdr:colOff>38100</xdr:colOff>
      <xdr:row>36</xdr:row>
      <xdr:rowOff>64135</xdr:rowOff>
    </xdr:to>
    <xdr:sp macro="" textlink="">
      <xdr:nvSpPr>
        <xdr:cNvPr id="440" name="楕円 439"/>
        <xdr:cNvSpPr/>
      </xdr:nvSpPr>
      <xdr:spPr>
        <a:xfrm>
          <a:off x="13652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xdr:rowOff>
    </xdr:from>
    <xdr:to>
      <xdr:col>76</xdr:col>
      <xdr:colOff>114300</xdr:colOff>
      <xdr:row>36</xdr:row>
      <xdr:rowOff>55245</xdr:rowOff>
    </xdr:to>
    <xdr:cxnSp macro="">
      <xdr:nvCxnSpPr>
        <xdr:cNvPr id="441" name="直線コネクタ 440"/>
        <xdr:cNvCxnSpPr/>
      </xdr:nvCxnSpPr>
      <xdr:spPr>
        <a:xfrm>
          <a:off x="13703300" y="61855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442" name="楕円 441"/>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13335</xdr:rowOff>
    </xdr:to>
    <xdr:cxnSp macro="">
      <xdr:nvCxnSpPr>
        <xdr:cNvPr id="443" name="直線コネクタ 442"/>
        <xdr:cNvCxnSpPr/>
      </xdr:nvCxnSpPr>
      <xdr:spPr>
        <a:xfrm>
          <a:off x="12814300" y="61455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76852</xdr:rowOff>
    </xdr:from>
    <xdr:ext cx="405111" cy="259045"/>
    <xdr:sp macro="" textlink="">
      <xdr:nvSpPr>
        <xdr:cNvPr id="448" name="n_1mainValue【認定こども園・幼稚園・保育所】&#10;有形固定資産減価償却率"/>
        <xdr:cNvSpPr txBox="1"/>
      </xdr:nvSpPr>
      <xdr:spPr>
        <a:xfrm>
          <a:off x="152660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122572</xdr:rowOff>
    </xdr:from>
    <xdr:ext cx="405111" cy="259045"/>
    <xdr:sp macro="" textlink="">
      <xdr:nvSpPr>
        <xdr:cNvPr id="449" name="n_2mainValue【認定こども園・幼稚園・保育所】&#10;有形固定資産減価償却率"/>
        <xdr:cNvSpPr txBox="1"/>
      </xdr:nvSpPr>
      <xdr:spPr>
        <a:xfrm>
          <a:off x="14389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80662</xdr:rowOff>
    </xdr:from>
    <xdr:ext cx="405111" cy="259045"/>
    <xdr:sp macro="" textlink="">
      <xdr:nvSpPr>
        <xdr:cNvPr id="450" name="n_3mainValue【認定こども園・幼稚園・保育所】&#10;有形固定資産減価償却率"/>
        <xdr:cNvSpPr txBox="1"/>
      </xdr:nvSpPr>
      <xdr:spPr>
        <a:xfrm>
          <a:off x="13500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40657</xdr:rowOff>
    </xdr:from>
    <xdr:ext cx="405111" cy="259045"/>
    <xdr:sp macro="" textlink="">
      <xdr:nvSpPr>
        <xdr:cNvPr id="451" name="n_4mainValue【認定こども園・幼稚園・保育所】&#10;有形固定資産減価償却率"/>
        <xdr:cNvSpPr txBox="1"/>
      </xdr:nvSpPr>
      <xdr:spPr>
        <a:xfrm>
          <a:off x="12611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91694</xdr:rowOff>
    </xdr:from>
    <xdr:to>
      <xdr:col>116</xdr:col>
      <xdr:colOff>114300</xdr:colOff>
      <xdr:row>35</xdr:row>
      <xdr:rowOff>21844</xdr:rowOff>
    </xdr:to>
    <xdr:sp macro="" textlink="">
      <xdr:nvSpPr>
        <xdr:cNvPr id="489" name="楕円 488"/>
        <xdr:cNvSpPr/>
      </xdr:nvSpPr>
      <xdr:spPr>
        <a:xfrm>
          <a:off x="22110700" y="59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44721</xdr:rowOff>
    </xdr:from>
    <xdr:ext cx="469744" cy="259045"/>
    <xdr:sp macro="" textlink="">
      <xdr:nvSpPr>
        <xdr:cNvPr id="490" name="【認定こども園・幼稚園・保育所】&#10;一人当たり面積該当値テキスト"/>
        <xdr:cNvSpPr txBox="1"/>
      </xdr:nvSpPr>
      <xdr:spPr>
        <a:xfrm>
          <a:off x="22199600" y="58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103124</xdr:rowOff>
    </xdr:from>
    <xdr:to>
      <xdr:col>112</xdr:col>
      <xdr:colOff>38100</xdr:colOff>
      <xdr:row>35</xdr:row>
      <xdr:rowOff>33274</xdr:rowOff>
    </xdr:to>
    <xdr:sp macro="" textlink="">
      <xdr:nvSpPr>
        <xdr:cNvPr id="491" name="楕円 490"/>
        <xdr:cNvSpPr/>
      </xdr:nvSpPr>
      <xdr:spPr>
        <a:xfrm>
          <a:off x="21272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142494</xdr:rowOff>
    </xdr:from>
    <xdr:to>
      <xdr:col>116</xdr:col>
      <xdr:colOff>63500</xdr:colOff>
      <xdr:row>34</xdr:row>
      <xdr:rowOff>153924</xdr:rowOff>
    </xdr:to>
    <xdr:cxnSp macro="">
      <xdr:nvCxnSpPr>
        <xdr:cNvPr id="492" name="直線コネクタ 491"/>
        <xdr:cNvCxnSpPr/>
      </xdr:nvCxnSpPr>
      <xdr:spPr>
        <a:xfrm flipV="1">
          <a:off x="21323300" y="59717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68834</xdr:rowOff>
    </xdr:from>
    <xdr:to>
      <xdr:col>107</xdr:col>
      <xdr:colOff>101600</xdr:colOff>
      <xdr:row>36</xdr:row>
      <xdr:rowOff>170434</xdr:rowOff>
    </xdr:to>
    <xdr:sp macro="" textlink="">
      <xdr:nvSpPr>
        <xdr:cNvPr id="493" name="楕円 492"/>
        <xdr:cNvSpPr/>
      </xdr:nvSpPr>
      <xdr:spPr>
        <a:xfrm>
          <a:off x="20383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153924</xdr:rowOff>
    </xdr:from>
    <xdr:to>
      <xdr:col>111</xdr:col>
      <xdr:colOff>177800</xdr:colOff>
      <xdr:row>36</xdr:row>
      <xdr:rowOff>119634</xdr:rowOff>
    </xdr:to>
    <xdr:cxnSp macro="">
      <xdr:nvCxnSpPr>
        <xdr:cNvPr id="494" name="直線コネクタ 493"/>
        <xdr:cNvCxnSpPr/>
      </xdr:nvCxnSpPr>
      <xdr:spPr>
        <a:xfrm flipV="1">
          <a:off x="20434300" y="5983224"/>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75692</xdr:rowOff>
    </xdr:from>
    <xdr:to>
      <xdr:col>102</xdr:col>
      <xdr:colOff>165100</xdr:colOff>
      <xdr:row>37</xdr:row>
      <xdr:rowOff>5842</xdr:rowOff>
    </xdr:to>
    <xdr:sp macro="" textlink="">
      <xdr:nvSpPr>
        <xdr:cNvPr id="495" name="楕円 494"/>
        <xdr:cNvSpPr/>
      </xdr:nvSpPr>
      <xdr:spPr>
        <a:xfrm>
          <a:off x="19494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119634</xdr:rowOff>
    </xdr:from>
    <xdr:to>
      <xdr:col>107</xdr:col>
      <xdr:colOff>50800</xdr:colOff>
      <xdr:row>36</xdr:row>
      <xdr:rowOff>126492</xdr:rowOff>
    </xdr:to>
    <xdr:cxnSp macro="">
      <xdr:nvCxnSpPr>
        <xdr:cNvPr id="496" name="直線コネクタ 495"/>
        <xdr:cNvCxnSpPr/>
      </xdr:nvCxnSpPr>
      <xdr:spPr>
        <a:xfrm flipV="1">
          <a:off x="19545300" y="629183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80264</xdr:rowOff>
    </xdr:from>
    <xdr:to>
      <xdr:col>98</xdr:col>
      <xdr:colOff>38100</xdr:colOff>
      <xdr:row>37</xdr:row>
      <xdr:rowOff>10414</xdr:rowOff>
    </xdr:to>
    <xdr:sp macro="" textlink="">
      <xdr:nvSpPr>
        <xdr:cNvPr id="497" name="楕円 496"/>
        <xdr:cNvSpPr/>
      </xdr:nvSpPr>
      <xdr:spPr>
        <a:xfrm>
          <a:off x="18605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126492</xdr:rowOff>
    </xdr:from>
    <xdr:to>
      <xdr:col>102</xdr:col>
      <xdr:colOff>114300</xdr:colOff>
      <xdr:row>36</xdr:row>
      <xdr:rowOff>131064</xdr:rowOff>
    </xdr:to>
    <xdr:cxnSp macro="">
      <xdr:nvCxnSpPr>
        <xdr:cNvPr id="498" name="直線コネクタ 497"/>
        <xdr:cNvCxnSpPr/>
      </xdr:nvCxnSpPr>
      <xdr:spPr>
        <a:xfrm flipV="1">
          <a:off x="18656300" y="6298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49801</xdr:rowOff>
    </xdr:from>
    <xdr:ext cx="469744" cy="259045"/>
    <xdr:sp macro="" textlink="">
      <xdr:nvSpPr>
        <xdr:cNvPr id="503" name="n_1mainValue【認定こども園・幼稚園・保育所】&#10;一人当たり面積"/>
        <xdr:cNvSpPr txBox="1"/>
      </xdr:nvSpPr>
      <xdr:spPr>
        <a:xfrm>
          <a:off x="21075727"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15511</xdr:rowOff>
    </xdr:from>
    <xdr:ext cx="469744" cy="259045"/>
    <xdr:sp macro="" textlink="">
      <xdr:nvSpPr>
        <xdr:cNvPr id="504" name="n_2mainValue【認定こども園・幼稚園・保育所】&#10;一人当たり面積"/>
        <xdr:cNvSpPr txBox="1"/>
      </xdr:nvSpPr>
      <xdr:spPr>
        <a:xfrm>
          <a:off x="20199427" y="60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22369</xdr:rowOff>
    </xdr:from>
    <xdr:ext cx="469744" cy="259045"/>
    <xdr:sp macro="" textlink="">
      <xdr:nvSpPr>
        <xdr:cNvPr id="505" name="n_3mainValue【認定こども園・幼稚園・保育所】&#10;一人当たり面積"/>
        <xdr:cNvSpPr txBox="1"/>
      </xdr:nvSpPr>
      <xdr:spPr>
        <a:xfrm>
          <a:off x="19310427"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26941</xdr:rowOff>
    </xdr:from>
    <xdr:ext cx="469744" cy="259045"/>
    <xdr:sp macro="" textlink="">
      <xdr:nvSpPr>
        <xdr:cNvPr id="506" name="n_4mainValue【認定こども園・幼稚園・保育所】&#10;一人当たり面積"/>
        <xdr:cNvSpPr txBox="1"/>
      </xdr:nvSpPr>
      <xdr:spPr>
        <a:xfrm>
          <a:off x="18421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47" name="楕円 546"/>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86377</xdr:rowOff>
    </xdr:from>
    <xdr:ext cx="405111" cy="259045"/>
    <xdr:sp macro="" textlink="">
      <xdr:nvSpPr>
        <xdr:cNvPr id="548" name="【学校施設】&#10;有形固定資産減価償却率該当値テキスト"/>
        <xdr:cNvSpPr txBox="1"/>
      </xdr:nvSpPr>
      <xdr:spPr>
        <a:xfrm>
          <a:off x="16357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49" name="楕円 548"/>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123825</xdr:rowOff>
    </xdr:to>
    <xdr:cxnSp macro="">
      <xdr:nvCxnSpPr>
        <xdr:cNvPr id="550" name="直線コネクタ 549"/>
        <xdr:cNvCxnSpPr/>
      </xdr:nvCxnSpPr>
      <xdr:spPr>
        <a:xfrm flipV="1">
          <a:off x="15481300" y="102298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551" name="楕円 550"/>
        <xdr:cNvSpPr/>
      </xdr:nvSpPr>
      <xdr:spPr>
        <a:xfrm>
          <a:off x="14541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59</xdr:row>
      <xdr:rowOff>123825</xdr:rowOff>
    </xdr:to>
    <xdr:cxnSp macro="">
      <xdr:nvCxnSpPr>
        <xdr:cNvPr id="552" name="直線コネクタ 551"/>
        <xdr:cNvCxnSpPr/>
      </xdr:nvCxnSpPr>
      <xdr:spPr>
        <a:xfrm>
          <a:off x="14592300" y="102260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31115</xdr:rowOff>
    </xdr:from>
    <xdr:to>
      <xdr:col>72</xdr:col>
      <xdr:colOff>38100</xdr:colOff>
      <xdr:row>59</xdr:row>
      <xdr:rowOff>132715</xdr:rowOff>
    </xdr:to>
    <xdr:sp macro="" textlink="">
      <xdr:nvSpPr>
        <xdr:cNvPr id="553" name="楕円 552"/>
        <xdr:cNvSpPr/>
      </xdr:nvSpPr>
      <xdr:spPr>
        <a:xfrm>
          <a:off x="13652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81915</xdr:rowOff>
    </xdr:from>
    <xdr:to>
      <xdr:col>76</xdr:col>
      <xdr:colOff>114300</xdr:colOff>
      <xdr:row>59</xdr:row>
      <xdr:rowOff>110490</xdr:rowOff>
    </xdr:to>
    <xdr:cxnSp macro="">
      <xdr:nvCxnSpPr>
        <xdr:cNvPr id="554" name="直線コネクタ 553"/>
        <xdr:cNvCxnSpPr/>
      </xdr:nvCxnSpPr>
      <xdr:spPr>
        <a:xfrm>
          <a:off x="13703300" y="101974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23495</xdr:rowOff>
    </xdr:from>
    <xdr:to>
      <xdr:col>67</xdr:col>
      <xdr:colOff>101600</xdr:colOff>
      <xdr:row>59</xdr:row>
      <xdr:rowOff>125095</xdr:rowOff>
    </xdr:to>
    <xdr:sp macro="" textlink="">
      <xdr:nvSpPr>
        <xdr:cNvPr id="555" name="楕円 554"/>
        <xdr:cNvSpPr/>
      </xdr:nvSpPr>
      <xdr:spPr>
        <a:xfrm>
          <a:off x="12763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74295</xdr:rowOff>
    </xdr:from>
    <xdr:to>
      <xdr:col>71</xdr:col>
      <xdr:colOff>177800</xdr:colOff>
      <xdr:row>59</xdr:row>
      <xdr:rowOff>81915</xdr:rowOff>
    </xdr:to>
    <xdr:cxnSp macro="">
      <xdr:nvCxnSpPr>
        <xdr:cNvPr id="556" name="直線コネクタ 555"/>
        <xdr:cNvCxnSpPr/>
      </xdr:nvCxnSpPr>
      <xdr:spPr>
        <a:xfrm>
          <a:off x="12814300" y="101898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19702</xdr:rowOff>
    </xdr:from>
    <xdr:ext cx="405111" cy="259045"/>
    <xdr:sp macro="" textlink="">
      <xdr:nvSpPr>
        <xdr:cNvPr id="561" name="n_1mainValue【学校施設】&#10;有形固定資産減価償却率"/>
        <xdr:cNvSpPr txBox="1"/>
      </xdr:nvSpPr>
      <xdr:spPr>
        <a:xfrm>
          <a:off x="15266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6367</xdr:rowOff>
    </xdr:from>
    <xdr:ext cx="405111" cy="259045"/>
    <xdr:sp macro="" textlink="">
      <xdr:nvSpPr>
        <xdr:cNvPr id="562" name="n_2mainValue【学校施設】&#10;有形固定資産減価償却率"/>
        <xdr:cNvSpPr txBox="1"/>
      </xdr:nvSpPr>
      <xdr:spPr>
        <a:xfrm>
          <a:off x="14389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149242</xdr:rowOff>
    </xdr:from>
    <xdr:ext cx="405111" cy="259045"/>
    <xdr:sp macro="" textlink="">
      <xdr:nvSpPr>
        <xdr:cNvPr id="563" name="n_3mainValue【学校施設】&#10;有形固定資産減価償却率"/>
        <xdr:cNvSpPr txBox="1"/>
      </xdr:nvSpPr>
      <xdr:spPr>
        <a:xfrm>
          <a:off x="13500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141622</xdr:rowOff>
    </xdr:from>
    <xdr:ext cx="405111" cy="259045"/>
    <xdr:sp macro="" textlink="">
      <xdr:nvSpPr>
        <xdr:cNvPr id="564" name="n_4mainValue【学校施設】&#10;有形固定資産減価償却率"/>
        <xdr:cNvSpPr txBox="1"/>
      </xdr:nvSpPr>
      <xdr:spPr>
        <a:xfrm>
          <a:off x="12611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70358</xdr:rowOff>
    </xdr:from>
    <xdr:to>
      <xdr:col>116</xdr:col>
      <xdr:colOff>114300</xdr:colOff>
      <xdr:row>59</xdr:row>
      <xdr:rowOff>508</xdr:rowOff>
    </xdr:to>
    <xdr:sp macro="" textlink="">
      <xdr:nvSpPr>
        <xdr:cNvPr id="605" name="楕円 604"/>
        <xdr:cNvSpPr/>
      </xdr:nvSpPr>
      <xdr:spPr>
        <a:xfrm>
          <a:off x="221107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93235</xdr:rowOff>
    </xdr:from>
    <xdr:ext cx="469744" cy="259045"/>
    <xdr:sp macro="" textlink="">
      <xdr:nvSpPr>
        <xdr:cNvPr id="606" name="【学校施設】&#10;一人当たり面積該当値テキスト"/>
        <xdr:cNvSpPr txBox="1"/>
      </xdr:nvSpPr>
      <xdr:spPr>
        <a:xfrm>
          <a:off x="22199600" y="986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98552</xdr:rowOff>
    </xdr:from>
    <xdr:to>
      <xdr:col>112</xdr:col>
      <xdr:colOff>38100</xdr:colOff>
      <xdr:row>59</xdr:row>
      <xdr:rowOff>28702</xdr:rowOff>
    </xdr:to>
    <xdr:sp macro="" textlink="">
      <xdr:nvSpPr>
        <xdr:cNvPr id="607" name="楕円 606"/>
        <xdr:cNvSpPr/>
      </xdr:nvSpPr>
      <xdr:spPr>
        <a:xfrm>
          <a:off x="21272500" y="100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121158</xdr:rowOff>
    </xdr:from>
    <xdr:to>
      <xdr:col>116</xdr:col>
      <xdr:colOff>63500</xdr:colOff>
      <xdr:row>58</xdr:row>
      <xdr:rowOff>149352</xdr:rowOff>
    </xdr:to>
    <xdr:cxnSp macro="">
      <xdr:nvCxnSpPr>
        <xdr:cNvPr id="608" name="直線コネクタ 607"/>
        <xdr:cNvCxnSpPr/>
      </xdr:nvCxnSpPr>
      <xdr:spPr>
        <a:xfrm flipV="1">
          <a:off x="21323300" y="10065258"/>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111506</xdr:rowOff>
    </xdr:from>
    <xdr:to>
      <xdr:col>107</xdr:col>
      <xdr:colOff>101600</xdr:colOff>
      <xdr:row>59</xdr:row>
      <xdr:rowOff>41656</xdr:rowOff>
    </xdr:to>
    <xdr:sp macro="" textlink="">
      <xdr:nvSpPr>
        <xdr:cNvPr id="609" name="楕円 608"/>
        <xdr:cNvSpPr/>
      </xdr:nvSpPr>
      <xdr:spPr>
        <a:xfrm>
          <a:off x="20383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149352</xdr:rowOff>
    </xdr:from>
    <xdr:to>
      <xdr:col>111</xdr:col>
      <xdr:colOff>177800</xdr:colOff>
      <xdr:row>58</xdr:row>
      <xdr:rowOff>162306</xdr:rowOff>
    </xdr:to>
    <xdr:cxnSp macro="">
      <xdr:nvCxnSpPr>
        <xdr:cNvPr id="610" name="直線コネクタ 609"/>
        <xdr:cNvCxnSpPr/>
      </xdr:nvCxnSpPr>
      <xdr:spPr>
        <a:xfrm flipV="1">
          <a:off x="20434300" y="1009345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125222</xdr:rowOff>
    </xdr:from>
    <xdr:to>
      <xdr:col>102</xdr:col>
      <xdr:colOff>165100</xdr:colOff>
      <xdr:row>59</xdr:row>
      <xdr:rowOff>55372</xdr:rowOff>
    </xdr:to>
    <xdr:sp macro="" textlink="">
      <xdr:nvSpPr>
        <xdr:cNvPr id="611" name="楕円 610"/>
        <xdr:cNvSpPr/>
      </xdr:nvSpPr>
      <xdr:spPr>
        <a:xfrm>
          <a:off x="19494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162306</xdr:rowOff>
    </xdr:from>
    <xdr:to>
      <xdr:col>107</xdr:col>
      <xdr:colOff>50800</xdr:colOff>
      <xdr:row>59</xdr:row>
      <xdr:rowOff>4572</xdr:rowOff>
    </xdr:to>
    <xdr:cxnSp macro="">
      <xdr:nvCxnSpPr>
        <xdr:cNvPr id="612" name="直線コネクタ 611"/>
        <xdr:cNvCxnSpPr/>
      </xdr:nvCxnSpPr>
      <xdr:spPr>
        <a:xfrm flipV="1">
          <a:off x="19545300" y="101064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134366</xdr:rowOff>
    </xdr:from>
    <xdr:to>
      <xdr:col>98</xdr:col>
      <xdr:colOff>38100</xdr:colOff>
      <xdr:row>59</xdr:row>
      <xdr:rowOff>64516</xdr:rowOff>
    </xdr:to>
    <xdr:sp macro="" textlink="">
      <xdr:nvSpPr>
        <xdr:cNvPr id="613" name="楕円 612"/>
        <xdr:cNvSpPr/>
      </xdr:nvSpPr>
      <xdr:spPr>
        <a:xfrm>
          <a:off x="18605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4572</xdr:rowOff>
    </xdr:from>
    <xdr:to>
      <xdr:col>102</xdr:col>
      <xdr:colOff>114300</xdr:colOff>
      <xdr:row>59</xdr:row>
      <xdr:rowOff>13716</xdr:rowOff>
    </xdr:to>
    <xdr:cxnSp macro="">
      <xdr:nvCxnSpPr>
        <xdr:cNvPr id="614" name="直線コネクタ 613"/>
        <xdr:cNvCxnSpPr/>
      </xdr:nvCxnSpPr>
      <xdr:spPr>
        <a:xfrm flipV="1">
          <a:off x="18656300" y="1012012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45229</xdr:rowOff>
    </xdr:from>
    <xdr:ext cx="469744" cy="259045"/>
    <xdr:sp macro="" textlink="">
      <xdr:nvSpPr>
        <xdr:cNvPr id="619" name="n_1mainValue【学校施設】&#10;一人当たり面積"/>
        <xdr:cNvSpPr txBox="1"/>
      </xdr:nvSpPr>
      <xdr:spPr>
        <a:xfrm>
          <a:off x="21075727" y="981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58183</xdr:rowOff>
    </xdr:from>
    <xdr:ext cx="469744" cy="259045"/>
    <xdr:sp macro="" textlink="">
      <xdr:nvSpPr>
        <xdr:cNvPr id="620" name="n_2mainValue【学校施設】&#10;一人当たり面積"/>
        <xdr:cNvSpPr txBox="1"/>
      </xdr:nvSpPr>
      <xdr:spPr>
        <a:xfrm>
          <a:off x="2019942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71899</xdr:rowOff>
    </xdr:from>
    <xdr:ext cx="469744" cy="259045"/>
    <xdr:sp macro="" textlink="">
      <xdr:nvSpPr>
        <xdr:cNvPr id="621" name="n_3mainValue【学校施設】&#10;一人当たり面積"/>
        <xdr:cNvSpPr txBox="1"/>
      </xdr:nvSpPr>
      <xdr:spPr>
        <a:xfrm>
          <a:off x="19310427" y="984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81043</xdr:rowOff>
    </xdr:from>
    <xdr:ext cx="469744" cy="259045"/>
    <xdr:sp macro="" textlink="">
      <xdr:nvSpPr>
        <xdr:cNvPr id="622" name="n_4mainValue【学校施設】&#10;一人当たり面積"/>
        <xdr:cNvSpPr txBox="1"/>
      </xdr:nvSpPr>
      <xdr:spPr>
        <a:xfrm>
          <a:off x="18421427" y="98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72208</xdr:rowOff>
    </xdr:from>
    <xdr:to>
      <xdr:col>85</xdr:col>
      <xdr:colOff>177800</xdr:colOff>
      <xdr:row>87</xdr:row>
      <xdr:rowOff>2358</xdr:rowOff>
    </xdr:to>
    <xdr:sp macro="" textlink="">
      <xdr:nvSpPr>
        <xdr:cNvPr id="664" name="楕円 663"/>
        <xdr:cNvSpPr/>
      </xdr:nvSpPr>
      <xdr:spPr>
        <a:xfrm>
          <a:off x="162687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158585</xdr:rowOff>
    </xdr:from>
    <xdr:ext cx="405111" cy="259045"/>
    <xdr:sp macro="" textlink="">
      <xdr:nvSpPr>
        <xdr:cNvPr id="665" name="【児童館】&#10;有形固定資産減価償却率該当値テキスト"/>
        <xdr:cNvSpPr txBox="1"/>
      </xdr:nvSpPr>
      <xdr:spPr>
        <a:xfrm>
          <a:off x="16357600" y="1473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28121</xdr:rowOff>
    </xdr:from>
    <xdr:to>
      <xdr:col>81</xdr:col>
      <xdr:colOff>101600</xdr:colOff>
      <xdr:row>86</xdr:row>
      <xdr:rowOff>129721</xdr:rowOff>
    </xdr:to>
    <xdr:sp macro="" textlink="">
      <xdr:nvSpPr>
        <xdr:cNvPr id="666" name="楕円 665"/>
        <xdr:cNvSpPr/>
      </xdr:nvSpPr>
      <xdr:spPr>
        <a:xfrm>
          <a:off x="15430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78921</xdr:rowOff>
    </xdr:from>
    <xdr:to>
      <xdr:col>85</xdr:col>
      <xdr:colOff>127000</xdr:colOff>
      <xdr:row>86</xdr:row>
      <xdr:rowOff>123008</xdr:rowOff>
    </xdr:to>
    <xdr:cxnSp macro="">
      <xdr:nvCxnSpPr>
        <xdr:cNvPr id="667" name="直線コネクタ 666"/>
        <xdr:cNvCxnSpPr/>
      </xdr:nvCxnSpPr>
      <xdr:spPr>
        <a:xfrm>
          <a:off x="15481300" y="1482362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155484</xdr:rowOff>
    </xdr:from>
    <xdr:to>
      <xdr:col>76</xdr:col>
      <xdr:colOff>165100</xdr:colOff>
      <xdr:row>86</xdr:row>
      <xdr:rowOff>85634</xdr:rowOff>
    </xdr:to>
    <xdr:sp macro="" textlink="">
      <xdr:nvSpPr>
        <xdr:cNvPr id="668" name="楕円 667"/>
        <xdr:cNvSpPr/>
      </xdr:nvSpPr>
      <xdr:spPr>
        <a:xfrm>
          <a:off x="14541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34834</xdr:rowOff>
    </xdr:from>
    <xdr:to>
      <xdr:col>81</xdr:col>
      <xdr:colOff>50800</xdr:colOff>
      <xdr:row>86</xdr:row>
      <xdr:rowOff>78921</xdr:rowOff>
    </xdr:to>
    <xdr:cxnSp macro="">
      <xdr:nvCxnSpPr>
        <xdr:cNvPr id="669" name="直線コネクタ 668"/>
        <xdr:cNvCxnSpPr/>
      </xdr:nvCxnSpPr>
      <xdr:spPr>
        <a:xfrm>
          <a:off x="14592300" y="1477953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111398</xdr:rowOff>
    </xdr:from>
    <xdr:to>
      <xdr:col>72</xdr:col>
      <xdr:colOff>38100</xdr:colOff>
      <xdr:row>86</xdr:row>
      <xdr:rowOff>41548</xdr:rowOff>
    </xdr:to>
    <xdr:sp macro="" textlink="">
      <xdr:nvSpPr>
        <xdr:cNvPr id="670" name="楕円 669"/>
        <xdr:cNvSpPr/>
      </xdr:nvSpPr>
      <xdr:spPr>
        <a:xfrm>
          <a:off x="13652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162198</xdr:rowOff>
    </xdr:from>
    <xdr:to>
      <xdr:col>76</xdr:col>
      <xdr:colOff>114300</xdr:colOff>
      <xdr:row>86</xdr:row>
      <xdr:rowOff>34834</xdr:rowOff>
    </xdr:to>
    <xdr:cxnSp macro="">
      <xdr:nvCxnSpPr>
        <xdr:cNvPr id="671" name="直線コネクタ 670"/>
        <xdr:cNvCxnSpPr/>
      </xdr:nvCxnSpPr>
      <xdr:spPr>
        <a:xfrm>
          <a:off x="13703300" y="1473544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67311</xdr:rowOff>
    </xdr:from>
    <xdr:to>
      <xdr:col>67</xdr:col>
      <xdr:colOff>101600</xdr:colOff>
      <xdr:row>85</xdr:row>
      <xdr:rowOff>168911</xdr:rowOff>
    </xdr:to>
    <xdr:sp macro="" textlink="">
      <xdr:nvSpPr>
        <xdr:cNvPr id="672" name="楕円 671"/>
        <xdr:cNvSpPr/>
      </xdr:nvSpPr>
      <xdr:spPr>
        <a:xfrm>
          <a:off x="1276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118111</xdr:rowOff>
    </xdr:from>
    <xdr:to>
      <xdr:col>71</xdr:col>
      <xdr:colOff>177800</xdr:colOff>
      <xdr:row>85</xdr:row>
      <xdr:rowOff>162198</xdr:rowOff>
    </xdr:to>
    <xdr:cxnSp macro="">
      <xdr:nvCxnSpPr>
        <xdr:cNvPr id="673" name="直線コネクタ 672"/>
        <xdr:cNvCxnSpPr/>
      </xdr:nvCxnSpPr>
      <xdr:spPr>
        <a:xfrm>
          <a:off x="12814300" y="1469136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120848</xdr:rowOff>
    </xdr:from>
    <xdr:ext cx="405111" cy="259045"/>
    <xdr:sp macro="" textlink="">
      <xdr:nvSpPr>
        <xdr:cNvPr id="678" name="n_1mainValue【児童館】&#10;有形固定資産減価償却率"/>
        <xdr:cNvSpPr txBox="1"/>
      </xdr:nvSpPr>
      <xdr:spPr>
        <a:xfrm>
          <a:off x="152660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76761</xdr:rowOff>
    </xdr:from>
    <xdr:ext cx="405111" cy="259045"/>
    <xdr:sp macro="" textlink="">
      <xdr:nvSpPr>
        <xdr:cNvPr id="679" name="n_2mainValue【児童館】&#10;有形固定資産減価償却率"/>
        <xdr:cNvSpPr txBox="1"/>
      </xdr:nvSpPr>
      <xdr:spPr>
        <a:xfrm>
          <a:off x="14389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32675</xdr:rowOff>
    </xdr:from>
    <xdr:ext cx="405111" cy="259045"/>
    <xdr:sp macro="" textlink="">
      <xdr:nvSpPr>
        <xdr:cNvPr id="680" name="n_3mainValue【児童館】&#10;有形固定資産減価償却率"/>
        <xdr:cNvSpPr txBox="1"/>
      </xdr:nvSpPr>
      <xdr:spPr>
        <a:xfrm>
          <a:off x="13500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160038</xdr:rowOff>
    </xdr:from>
    <xdr:ext cx="405111" cy="259045"/>
    <xdr:sp macro="" textlink="">
      <xdr:nvSpPr>
        <xdr:cNvPr id="681" name="n_4mainValue【児童館】&#10;有形固定資産減価償却率"/>
        <xdr:cNvSpPr txBox="1"/>
      </xdr:nvSpPr>
      <xdr:spPr>
        <a:xfrm>
          <a:off x="12611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1" name="楕円 720"/>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2"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3" name="楕円 722"/>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4" name="直線コネクタ 723"/>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5" name="楕円 724"/>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6" name="直線コネクタ 725"/>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7" name="楕円 726"/>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8" name="直線コネクタ 727"/>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9" name="楕円 728"/>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0" name="直線コネクタ 729"/>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5"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6"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7"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8"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769"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780" name="楕円 779"/>
        <xdr:cNvSpPr/>
      </xdr:nvSpPr>
      <xdr:spPr>
        <a:xfrm>
          <a:off x="16268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781" name="【公民館】&#10;有形固定資産減価償却率該当値テキスト"/>
        <xdr:cNvSpPr txBox="1"/>
      </xdr:nvSpPr>
      <xdr:spPr>
        <a:xfrm>
          <a:off x="16357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123371</xdr:rowOff>
    </xdr:from>
    <xdr:to>
      <xdr:col>81</xdr:col>
      <xdr:colOff>101600</xdr:colOff>
      <xdr:row>106</xdr:row>
      <xdr:rowOff>53521</xdr:rowOff>
    </xdr:to>
    <xdr:sp macro="" textlink="">
      <xdr:nvSpPr>
        <xdr:cNvPr id="782" name="楕円 781"/>
        <xdr:cNvSpPr/>
      </xdr:nvSpPr>
      <xdr:spPr>
        <a:xfrm>
          <a:off x="15430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xdr:rowOff>
    </xdr:from>
    <xdr:to>
      <xdr:col>85</xdr:col>
      <xdr:colOff>127000</xdr:colOff>
      <xdr:row>106</xdr:row>
      <xdr:rowOff>37012</xdr:rowOff>
    </xdr:to>
    <xdr:cxnSp macro="">
      <xdr:nvCxnSpPr>
        <xdr:cNvPr id="783" name="直線コネクタ 782"/>
        <xdr:cNvCxnSpPr/>
      </xdr:nvCxnSpPr>
      <xdr:spPr>
        <a:xfrm>
          <a:off x="15481300" y="1817642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784" name="楕円 783"/>
        <xdr:cNvSpPr/>
      </xdr:nvSpPr>
      <xdr:spPr>
        <a:xfrm>
          <a:off x="1454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141514</xdr:rowOff>
    </xdr:from>
    <xdr:to>
      <xdr:col>81</xdr:col>
      <xdr:colOff>50800</xdr:colOff>
      <xdr:row>106</xdr:row>
      <xdr:rowOff>2721</xdr:rowOff>
    </xdr:to>
    <xdr:cxnSp macro="">
      <xdr:nvCxnSpPr>
        <xdr:cNvPr id="785" name="直線コネクタ 784"/>
        <xdr:cNvCxnSpPr/>
      </xdr:nvCxnSpPr>
      <xdr:spPr>
        <a:xfrm>
          <a:off x="14592300" y="181437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786" name="楕円 785"/>
        <xdr:cNvSpPr/>
      </xdr:nvSpPr>
      <xdr:spPr>
        <a:xfrm>
          <a:off x="1365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107224</xdr:rowOff>
    </xdr:from>
    <xdr:to>
      <xdr:col>76</xdr:col>
      <xdr:colOff>114300</xdr:colOff>
      <xdr:row>105</xdr:row>
      <xdr:rowOff>141514</xdr:rowOff>
    </xdr:to>
    <xdr:cxnSp macro="">
      <xdr:nvCxnSpPr>
        <xdr:cNvPr id="787" name="直線コネクタ 786"/>
        <xdr:cNvCxnSpPr/>
      </xdr:nvCxnSpPr>
      <xdr:spPr>
        <a:xfrm>
          <a:off x="13703300" y="181094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788" name="楕円 787"/>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105</xdr:row>
      <xdr:rowOff>107224</xdr:rowOff>
    </xdr:to>
    <xdr:cxnSp macro="">
      <xdr:nvCxnSpPr>
        <xdr:cNvPr id="789" name="直線コネクタ 788"/>
        <xdr:cNvCxnSpPr/>
      </xdr:nvCxnSpPr>
      <xdr:spPr>
        <a:xfrm>
          <a:off x="12814300" y="180751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790"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791"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92"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3"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44648</xdr:rowOff>
    </xdr:from>
    <xdr:ext cx="405111" cy="259045"/>
    <xdr:sp macro="" textlink="">
      <xdr:nvSpPr>
        <xdr:cNvPr id="794" name="n_1mainValue【公民館】&#10;有形固定資産減価償却率"/>
        <xdr:cNvSpPr txBox="1"/>
      </xdr:nvSpPr>
      <xdr:spPr>
        <a:xfrm>
          <a:off x="15266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795" name="n_2mainValue【公民館】&#10;有形固定資産減価償却率"/>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796" name="n_3mainValue【公民館】&#10;有形固定資産減価償却率"/>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140261</xdr:rowOff>
    </xdr:from>
    <xdr:ext cx="405111" cy="259045"/>
    <xdr:sp macro="" textlink="">
      <xdr:nvSpPr>
        <xdr:cNvPr id="797" name="n_4mainValue【公民館】&#10;有形固定資産減価償却率"/>
        <xdr:cNvSpPr txBox="1"/>
      </xdr:nvSpPr>
      <xdr:spPr>
        <a:xfrm>
          <a:off x="12611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828"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80918</xdr:rowOff>
    </xdr:from>
    <xdr:to>
      <xdr:col>116</xdr:col>
      <xdr:colOff>114300</xdr:colOff>
      <xdr:row>103</xdr:row>
      <xdr:rowOff>11068</xdr:rowOff>
    </xdr:to>
    <xdr:sp macro="" textlink="">
      <xdr:nvSpPr>
        <xdr:cNvPr id="839" name="楕円 838"/>
        <xdr:cNvSpPr/>
      </xdr:nvSpPr>
      <xdr:spPr>
        <a:xfrm>
          <a:off x="221107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103795</xdr:rowOff>
    </xdr:from>
    <xdr:ext cx="469744" cy="259045"/>
    <xdr:sp macro="" textlink="">
      <xdr:nvSpPr>
        <xdr:cNvPr id="840" name="【公民館】&#10;一人当たり面積該当値テキスト"/>
        <xdr:cNvSpPr txBox="1"/>
      </xdr:nvSpPr>
      <xdr:spPr>
        <a:xfrm>
          <a:off x="22199600" y="174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841" name="楕円 840"/>
        <xdr:cNvSpPr/>
      </xdr:nvSpPr>
      <xdr:spPr>
        <a:xfrm>
          <a:off x="2127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131718</xdr:rowOff>
    </xdr:from>
    <xdr:to>
      <xdr:col>116</xdr:col>
      <xdr:colOff>63500</xdr:colOff>
      <xdr:row>102</xdr:row>
      <xdr:rowOff>144780</xdr:rowOff>
    </xdr:to>
    <xdr:cxnSp macro="">
      <xdr:nvCxnSpPr>
        <xdr:cNvPr id="842" name="直線コネクタ 841"/>
        <xdr:cNvCxnSpPr/>
      </xdr:nvCxnSpPr>
      <xdr:spPr>
        <a:xfrm flipV="1">
          <a:off x="21323300" y="17619618"/>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100512</xdr:rowOff>
    </xdr:from>
    <xdr:to>
      <xdr:col>107</xdr:col>
      <xdr:colOff>101600</xdr:colOff>
      <xdr:row>103</xdr:row>
      <xdr:rowOff>30662</xdr:rowOff>
    </xdr:to>
    <xdr:sp macro="" textlink="">
      <xdr:nvSpPr>
        <xdr:cNvPr id="843" name="楕円 842"/>
        <xdr:cNvSpPr/>
      </xdr:nvSpPr>
      <xdr:spPr>
        <a:xfrm>
          <a:off x="20383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102</xdr:row>
      <xdr:rowOff>151312</xdr:rowOff>
    </xdr:to>
    <xdr:cxnSp macro="">
      <xdr:nvCxnSpPr>
        <xdr:cNvPr id="844" name="直線コネクタ 843"/>
        <xdr:cNvCxnSpPr/>
      </xdr:nvCxnSpPr>
      <xdr:spPr>
        <a:xfrm flipV="1">
          <a:off x="20434300" y="176326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110308</xdr:rowOff>
    </xdr:from>
    <xdr:to>
      <xdr:col>102</xdr:col>
      <xdr:colOff>165100</xdr:colOff>
      <xdr:row>103</xdr:row>
      <xdr:rowOff>40458</xdr:rowOff>
    </xdr:to>
    <xdr:sp macro="" textlink="">
      <xdr:nvSpPr>
        <xdr:cNvPr id="845" name="楕円 844"/>
        <xdr:cNvSpPr/>
      </xdr:nvSpPr>
      <xdr:spPr>
        <a:xfrm>
          <a:off x="19494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151312</xdr:rowOff>
    </xdr:from>
    <xdr:to>
      <xdr:col>107</xdr:col>
      <xdr:colOff>50800</xdr:colOff>
      <xdr:row>102</xdr:row>
      <xdr:rowOff>161108</xdr:rowOff>
    </xdr:to>
    <xdr:cxnSp macro="">
      <xdr:nvCxnSpPr>
        <xdr:cNvPr id="846" name="直線コネクタ 845"/>
        <xdr:cNvCxnSpPr/>
      </xdr:nvCxnSpPr>
      <xdr:spPr>
        <a:xfrm flipV="1">
          <a:off x="19545300" y="176392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847" name="楕円 846"/>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161108</xdr:rowOff>
    </xdr:from>
    <xdr:to>
      <xdr:col>102</xdr:col>
      <xdr:colOff>114300</xdr:colOff>
      <xdr:row>102</xdr:row>
      <xdr:rowOff>167639</xdr:rowOff>
    </xdr:to>
    <xdr:cxnSp macro="">
      <xdr:nvCxnSpPr>
        <xdr:cNvPr id="848" name="直線コネクタ 847"/>
        <xdr:cNvCxnSpPr/>
      </xdr:nvCxnSpPr>
      <xdr:spPr>
        <a:xfrm flipV="1">
          <a:off x="18656300" y="176490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49"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0"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1"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852" name="n_4aveValue【公民館】&#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40657</xdr:rowOff>
    </xdr:from>
    <xdr:ext cx="469744" cy="259045"/>
    <xdr:sp macro="" textlink="">
      <xdr:nvSpPr>
        <xdr:cNvPr id="853" name="n_1mainValue【公民館】&#10;一人当たり面積"/>
        <xdr:cNvSpPr txBox="1"/>
      </xdr:nvSpPr>
      <xdr:spPr>
        <a:xfrm>
          <a:off x="21075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47189</xdr:rowOff>
    </xdr:from>
    <xdr:ext cx="469744" cy="259045"/>
    <xdr:sp macro="" textlink="">
      <xdr:nvSpPr>
        <xdr:cNvPr id="854" name="n_2mainValue【公民館】&#10;一人当たり面積"/>
        <xdr:cNvSpPr txBox="1"/>
      </xdr:nvSpPr>
      <xdr:spPr>
        <a:xfrm>
          <a:off x="20199427" y="173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56985</xdr:rowOff>
    </xdr:from>
    <xdr:ext cx="469744" cy="259045"/>
    <xdr:sp macro="" textlink="">
      <xdr:nvSpPr>
        <xdr:cNvPr id="855" name="n_3mainValue【公民館】&#10;一人当たり面積"/>
        <xdr:cNvSpPr txBox="1"/>
      </xdr:nvSpPr>
      <xdr:spPr>
        <a:xfrm>
          <a:off x="19310427" y="173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856" name="n_4mainValue【公民館】&#10;一人当たり面積"/>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・類似団体と比較して特に有形固定資産減価償却率が高くなっている施設は児童館であり、特に低くなっている施設は、認定こども園等である。</a:t>
          </a:r>
        </a:p>
        <a:p>
          <a:r>
            <a:rPr kumimoji="1" lang="ja-JP" altLang="en-US" sz="1300">
              <a:latin typeface="ＭＳ Ｐゴシック" panose="020B0600070205080204" pitchFamily="50" charset="-128"/>
              <a:ea typeface="ＭＳ Ｐゴシック" panose="020B0600070205080204" pitchFamily="50" charset="-128"/>
            </a:rPr>
            <a:t>　児童館については、昭和６０年に建築されたものであり、すでに３０年以上経過している。公共施設等総合管理計画及び個別施設計画に基づき、今後建物の長寿命化を検討する。</a:t>
          </a:r>
        </a:p>
        <a:p>
          <a:r>
            <a:rPr kumimoji="1" lang="ja-JP" altLang="en-US" sz="1300">
              <a:latin typeface="ＭＳ Ｐゴシック" panose="020B0600070205080204" pitchFamily="50" charset="-128"/>
              <a:ea typeface="ＭＳ Ｐゴシック" panose="020B0600070205080204" pitchFamily="50" charset="-128"/>
            </a:rPr>
            <a:t>　認定こども園については、比較的新しい施設と古い施設が混在しており、有形固定資産減価償却率が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と比較して大幅に低くなった要因として、</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に滝宮認定こども園を新設したことにより、償却資産評価額が大幅に増となったことが挙げられる。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今後は公共施設等総合管理計画及び個別施設計画に基づき、老朽化している施設を中心に長寿命化対策を実施していく予定である。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154396</xdr:rowOff>
    </xdr:from>
    <xdr:to>
      <xdr:col>24</xdr:col>
      <xdr:colOff>114300</xdr:colOff>
      <xdr:row>35</xdr:row>
      <xdr:rowOff>84546</xdr:rowOff>
    </xdr:to>
    <xdr:sp macro="" textlink="">
      <xdr:nvSpPr>
        <xdr:cNvPr id="74" name="楕円 73"/>
        <xdr:cNvSpPr/>
      </xdr:nvSpPr>
      <xdr:spPr>
        <a:xfrm>
          <a:off x="45847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5823</xdr:rowOff>
    </xdr:from>
    <xdr:ext cx="405111" cy="259045"/>
    <xdr:sp macro="" textlink="">
      <xdr:nvSpPr>
        <xdr:cNvPr id="75" name="【図書館】&#10;有形固定資産減価償却率該当値テキスト"/>
        <xdr:cNvSpPr txBox="1"/>
      </xdr:nvSpPr>
      <xdr:spPr>
        <a:xfrm>
          <a:off x="4673600"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121739</xdr:rowOff>
    </xdr:from>
    <xdr:to>
      <xdr:col>20</xdr:col>
      <xdr:colOff>38100</xdr:colOff>
      <xdr:row>35</xdr:row>
      <xdr:rowOff>51889</xdr:rowOff>
    </xdr:to>
    <xdr:sp macro="" textlink="">
      <xdr:nvSpPr>
        <xdr:cNvPr id="76" name="楕円 75"/>
        <xdr:cNvSpPr/>
      </xdr:nvSpPr>
      <xdr:spPr>
        <a:xfrm>
          <a:off x="3746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1089</xdr:rowOff>
    </xdr:from>
    <xdr:to>
      <xdr:col>24</xdr:col>
      <xdr:colOff>63500</xdr:colOff>
      <xdr:row>35</xdr:row>
      <xdr:rowOff>33746</xdr:rowOff>
    </xdr:to>
    <xdr:cxnSp macro="">
      <xdr:nvCxnSpPr>
        <xdr:cNvPr id="77" name="直線コネクタ 76"/>
        <xdr:cNvCxnSpPr/>
      </xdr:nvCxnSpPr>
      <xdr:spPr>
        <a:xfrm>
          <a:off x="3797300" y="600183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89081</xdr:rowOff>
    </xdr:from>
    <xdr:to>
      <xdr:col>15</xdr:col>
      <xdr:colOff>101600</xdr:colOff>
      <xdr:row>35</xdr:row>
      <xdr:rowOff>19231</xdr:rowOff>
    </xdr:to>
    <xdr:sp macro="" textlink="">
      <xdr:nvSpPr>
        <xdr:cNvPr id="78" name="楕円 77"/>
        <xdr:cNvSpPr/>
      </xdr:nvSpPr>
      <xdr:spPr>
        <a:xfrm>
          <a:off x="2857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139881</xdr:rowOff>
    </xdr:from>
    <xdr:to>
      <xdr:col>19</xdr:col>
      <xdr:colOff>177800</xdr:colOff>
      <xdr:row>35</xdr:row>
      <xdr:rowOff>1089</xdr:rowOff>
    </xdr:to>
    <xdr:cxnSp macro="">
      <xdr:nvCxnSpPr>
        <xdr:cNvPr id="79" name="直線コネクタ 78"/>
        <xdr:cNvCxnSpPr/>
      </xdr:nvCxnSpPr>
      <xdr:spPr>
        <a:xfrm>
          <a:off x="2908300" y="596918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56424</xdr:rowOff>
    </xdr:from>
    <xdr:to>
      <xdr:col>10</xdr:col>
      <xdr:colOff>165100</xdr:colOff>
      <xdr:row>34</xdr:row>
      <xdr:rowOff>158024</xdr:rowOff>
    </xdr:to>
    <xdr:sp macro="" textlink="">
      <xdr:nvSpPr>
        <xdr:cNvPr id="80" name="楕円 79"/>
        <xdr:cNvSpPr/>
      </xdr:nvSpPr>
      <xdr:spPr>
        <a:xfrm>
          <a:off x="1968500" y="5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107224</xdr:rowOff>
    </xdr:from>
    <xdr:to>
      <xdr:col>15</xdr:col>
      <xdr:colOff>50800</xdr:colOff>
      <xdr:row>34</xdr:row>
      <xdr:rowOff>139881</xdr:rowOff>
    </xdr:to>
    <xdr:cxnSp macro="">
      <xdr:nvCxnSpPr>
        <xdr:cNvPr id="81" name="直線コネクタ 80"/>
        <xdr:cNvCxnSpPr/>
      </xdr:nvCxnSpPr>
      <xdr:spPr>
        <a:xfrm>
          <a:off x="2019300" y="59365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23767</xdr:rowOff>
    </xdr:from>
    <xdr:to>
      <xdr:col>6</xdr:col>
      <xdr:colOff>38100</xdr:colOff>
      <xdr:row>34</xdr:row>
      <xdr:rowOff>125367</xdr:rowOff>
    </xdr:to>
    <xdr:sp macro="" textlink="">
      <xdr:nvSpPr>
        <xdr:cNvPr id="82" name="楕円 81"/>
        <xdr:cNvSpPr/>
      </xdr:nvSpPr>
      <xdr:spPr>
        <a:xfrm>
          <a:off x="1079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74567</xdr:rowOff>
    </xdr:from>
    <xdr:to>
      <xdr:col>10</xdr:col>
      <xdr:colOff>114300</xdr:colOff>
      <xdr:row>34</xdr:row>
      <xdr:rowOff>107224</xdr:rowOff>
    </xdr:to>
    <xdr:cxnSp macro="">
      <xdr:nvCxnSpPr>
        <xdr:cNvPr id="83" name="直線コネクタ 82"/>
        <xdr:cNvCxnSpPr/>
      </xdr:nvCxnSpPr>
      <xdr:spPr>
        <a:xfrm>
          <a:off x="1130300" y="59038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68416</xdr:rowOff>
    </xdr:from>
    <xdr:ext cx="405111" cy="259045"/>
    <xdr:sp macro="" textlink="">
      <xdr:nvSpPr>
        <xdr:cNvPr id="88" name="n_1mainValue【図書館】&#10;有形固定資産減価償却率"/>
        <xdr:cNvSpPr txBox="1"/>
      </xdr:nvSpPr>
      <xdr:spPr>
        <a:xfrm>
          <a:off x="35820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35758</xdr:rowOff>
    </xdr:from>
    <xdr:ext cx="405111" cy="259045"/>
    <xdr:sp macro="" textlink="">
      <xdr:nvSpPr>
        <xdr:cNvPr id="89" name="n_2mainValue【図書館】&#10;有形固定資産減価償却率"/>
        <xdr:cNvSpPr txBox="1"/>
      </xdr:nvSpPr>
      <xdr:spPr>
        <a:xfrm>
          <a:off x="2705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3101</xdr:rowOff>
    </xdr:from>
    <xdr:ext cx="405111" cy="259045"/>
    <xdr:sp macro="" textlink="">
      <xdr:nvSpPr>
        <xdr:cNvPr id="90" name="n_3mainValue【図書館】&#10;有形固定資産減価償却率"/>
        <xdr:cNvSpPr txBox="1"/>
      </xdr:nvSpPr>
      <xdr:spPr>
        <a:xfrm>
          <a:off x="1816744" y="56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141894</xdr:rowOff>
    </xdr:from>
    <xdr:ext cx="405111" cy="259045"/>
    <xdr:sp macro="" textlink="">
      <xdr:nvSpPr>
        <xdr:cNvPr id="91" name="n_4mainValue【図書館】&#10;有形固定資産減価償却率"/>
        <xdr:cNvSpPr txBox="1"/>
      </xdr:nvSpPr>
      <xdr:spPr>
        <a:xfrm>
          <a:off x="927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21590</xdr:rowOff>
    </xdr:from>
    <xdr:to>
      <xdr:col>55</xdr:col>
      <xdr:colOff>50800</xdr:colOff>
      <xdr:row>40</xdr:row>
      <xdr:rowOff>123190</xdr:rowOff>
    </xdr:to>
    <xdr:sp macro="" textlink="">
      <xdr:nvSpPr>
        <xdr:cNvPr id="131" name="楕円 130"/>
        <xdr:cNvSpPr/>
      </xdr:nvSpPr>
      <xdr:spPr>
        <a:xfrm>
          <a:off x="10426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44467</xdr:rowOff>
    </xdr:from>
    <xdr:ext cx="469744" cy="259045"/>
    <xdr:sp macro="" textlink="">
      <xdr:nvSpPr>
        <xdr:cNvPr id="132" name="【図書館】&#10;一人当たり面積該当値テキスト"/>
        <xdr:cNvSpPr txBox="1"/>
      </xdr:nvSpPr>
      <xdr:spPr>
        <a:xfrm>
          <a:off x="10515600"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3" name="楕円 132"/>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72390</xdr:rowOff>
    </xdr:from>
    <xdr:to>
      <xdr:col>55</xdr:col>
      <xdr:colOff>0</xdr:colOff>
      <xdr:row>40</xdr:row>
      <xdr:rowOff>76200</xdr:rowOff>
    </xdr:to>
    <xdr:cxnSp macro="">
      <xdr:nvCxnSpPr>
        <xdr:cNvPr id="134" name="直線コネクタ 133"/>
        <xdr:cNvCxnSpPr/>
      </xdr:nvCxnSpPr>
      <xdr:spPr>
        <a:xfrm flipV="1">
          <a:off x="9639300" y="6930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6" name="直線コネクタ 135"/>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29210</xdr:rowOff>
    </xdr:from>
    <xdr:to>
      <xdr:col>41</xdr:col>
      <xdr:colOff>101600</xdr:colOff>
      <xdr:row>40</xdr:row>
      <xdr:rowOff>130810</xdr:rowOff>
    </xdr:to>
    <xdr:sp macro="" textlink="">
      <xdr:nvSpPr>
        <xdr:cNvPr id="137" name="楕円 136"/>
        <xdr:cNvSpPr/>
      </xdr:nvSpPr>
      <xdr:spPr>
        <a:xfrm>
          <a:off x="7810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80010</xdr:rowOff>
    </xdr:to>
    <xdr:cxnSp macro="">
      <xdr:nvCxnSpPr>
        <xdr:cNvPr id="138" name="直線コネクタ 137"/>
        <xdr:cNvCxnSpPr/>
      </xdr:nvCxnSpPr>
      <xdr:spPr>
        <a:xfrm flipV="1">
          <a:off x="7861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33020</xdr:rowOff>
    </xdr:from>
    <xdr:to>
      <xdr:col>36</xdr:col>
      <xdr:colOff>165100</xdr:colOff>
      <xdr:row>40</xdr:row>
      <xdr:rowOff>134620</xdr:rowOff>
    </xdr:to>
    <xdr:sp macro="" textlink="">
      <xdr:nvSpPr>
        <xdr:cNvPr id="139" name="楕円 138"/>
        <xdr:cNvSpPr/>
      </xdr:nvSpPr>
      <xdr:spPr>
        <a:xfrm>
          <a:off x="692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80010</xdr:rowOff>
    </xdr:from>
    <xdr:to>
      <xdr:col>41</xdr:col>
      <xdr:colOff>50800</xdr:colOff>
      <xdr:row>40</xdr:row>
      <xdr:rowOff>83820</xdr:rowOff>
    </xdr:to>
    <xdr:cxnSp macro="">
      <xdr:nvCxnSpPr>
        <xdr:cNvPr id="140" name="直線コネクタ 139"/>
        <xdr:cNvCxnSpPr/>
      </xdr:nvCxnSpPr>
      <xdr:spPr>
        <a:xfrm flipV="1">
          <a:off x="6972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143527</xdr:rowOff>
    </xdr:from>
    <xdr:ext cx="469744" cy="259045"/>
    <xdr:sp macro="" textlink="">
      <xdr:nvSpPr>
        <xdr:cNvPr id="145" name="n_1main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6" name="n_2main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147337</xdr:rowOff>
    </xdr:from>
    <xdr:ext cx="469744" cy="259045"/>
    <xdr:sp macro="" textlink="">
      <xdr:nvSpPr>
        <xdr:cNvPr id="147" name="n_3mainValue【図書館】&#10;一人当たり面積"/>
        <xdr:cNvSpPr txBox="1"/>
      </xdr:nvSpPr>
      <xdr:spPr>
        <a:xfrm>
          <a:off x="76264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151147</xdr:rowOff>
    </xdr:from>
    <xdr:ext cx="469744" cy="259045"/>
    <xdr:sp macro="" textlink="">
      <xdr:nvSpPr>
        <xdr:cNvPr id="148" name="n_4mainValue【図書館】&#10;一人当たり面積"/>
        <xdr:cNvSpPr txBox="1"/>
      </xdr:nvSpPr>
      <xdr:spPr>
        <a:xfrm>
          <a:off x="6737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90" name="楕円 189"/>
        <xdr:cNvSpPr/>
      </xdr:nvSpPr>
      <xdr:spPr>
        <a:xfrm>
          <a:off x="4584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91" name="【体育館・プール】&#10;有形固定資産減価償却率該当値テキスト"/>
        <xdr:cNvSpPr txBox="1"/>
      </xdr:nvSpPr>
      <xdr:spPr>
        <a:xfrm>
          <a:off x="4673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101056</xdr:rowOff>
    </xdr:from>
    <xdr:to>
      <xdr:col>20</xdr:col>
      <xdr:colOff>38100</xdr:colOff>
      <xdr:row>62</xdr:row>
      <xdr:rowOff>31206</xdr:rowOff>
    </xdr:to>
    <xdr:sp macro="" textlink="">
      <xdr:nvSpPr>
        <xdr:cNvPr id="192" name="楕円 191"/>
        <xdr:cNvSpPr/>
      </xdr:nvSpPr>
      <xdr:spPr>
        <a:xfrm>
          <a:off x="3746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151856</xdr:rowOff>
    </xdr:from>
    <xdr:to>
      <xdr:col>24</xdr:col>
      <xdr:colOff>63500</xdr:colOff>
      <xdr:row>62</xdr:row>
      <xdr:rowOff>58783</xdr:rowOff>
    </xdr:to>
    <xdr:cxnSp macro="">
      <xdr:nvCxnSpPr>
        <xdr:cNvPr id="193" name="直線コネクタ 192"/>
        <xdr:cNvCxnSpPr/>
      </xdr:nvCxnSpPr>
      <xdr:spPr>
        <a:xfrm>
          <a:off x="3797300" y="1061030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4" name="楕円 193"/>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151856</xdr:rowOff>
    </xdr:to>
    <xdr:cxnSp macro="">
      <xdr:nvCxnSpPr>
        <xdr:cNvPr id="195" name="直線コネクタ 194"/>
        <xdr:cNvCxnSpPr/>
      </xdr:nvCxnSpPr>
      <xdr:spPr>
        <a:xfrm>
          <a:off x="2908300" y="105727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196" name="楕円 195"/>
        <xdr:cNvSpPr/>
      </xdr:nvSpPr>
      <xdr:spPr>
        <a:xfrm>
          <a:off x="196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61</xdr:row>
      <xdr:rowOff>114300</xdr:rowOff>
    </xdr:to>
    <xdr:cxnSp macro="">
      <xdr:nvCxnSpPr>
        <xdr:cNvPr id="197" name="直線コネクタ 196"/>
        <xdr:cNvCxnSpPr/>
      </xdr:nvCxnSpPr>
      <xdr:spPr>
        <a:xfrm>
          <a:off x="2019300" y="105286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161472</xdr:rowOff>
    </xdr:from>
    <xdr:to>
      <xdr:col>6</xdr:col>
      <xdr:colOff>38100</xdr:colOff>
      <xdr:row>61</xdr:row>
      <xdr:rowOff>91622</xdr:rowOff>
    </xdr:to>
    <xdr:sp macro="" textlink="">
      <xdr:nvSpPr>
        <xdr:cNvPr id="198" name="楕円 197"/>
        <xdr:cNvSpPr/>
      </xdr:nvSpPr>
      <xdr:spPr>
        <a:xfrm>
          <a:off x="1079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40822</xdr:rowOff>
    </xdr:from>
    <xdr:to>
      <xdr:col>10</xdr:col>
      <xdr:colOff>114300</xdr:colOff>
      <xdr:row>61</xdr:row>
      <xdr:rowOff>70213</xdr:rowOff>
    </xdr:to>
    <xdr:cxnSp macro="">
      <xdr:nvCxnSpPr>
        <xdr:cNvPr id="199" name="直線コネクタ 198"/>
        <xdr:cNvCxnSpPr/>
      </xdr:nvCxnSpPr>
      <xdr:spPr>
        <a:xfrm>
          <a:off x="1130300" y="104992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22333</xdr:rowOff>
    </xdr:from>
    <xdr:ext cx="405111" cy="259045"/>
    <xdr:sp macro="" textlink="">
      <xdr:nvSpPr>
        <xdr:cNvPr id="204" name="n_1mainValue【体育館・プール】&#10;有形固定資産減価償却率"/>
        <xdr:cNvSpPr txBox="1"/>
      </xdr:nvSpPr>
      <xdr:spPr>
        <a:xfrm>
          <a:off x="35820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5"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206" name="n_3mainValue【体育館・プール】&#10;有形固定資産減価償却率"/>
        <xdr:cNvSpPr txBox="1"/>
      </xdr:nvSpPr>
      <xdr:spPr>
        <a:xfrm>
          <a:off x="1816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82749</xdr:rowOff>
    </xdr:from>
    <xdr:ext cx="405111" cy="259045"/>
    <xdr:sp macro="" textlink="">
      <xdr:nvSpPr>
        <xdr:cNvPr id="207" name="n_4mainValue【体育館・プール】&#10;有形固定資産減価償却率"/>
        <xdr:cNvSpPr txBox="1"/>
      </xdr:nvSpPr>
      <xdr:spPr>
        <a:xfrm>
          <a:off x="927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128270</xdr:rowOff>
    </xdr:from>
    <xdr:to>
      <xdr:col>55</xdr:col>
      <xdr:colOff>50800</xdr:colOff>
      <xdr:row>61</xdr:row>
      <xdr:rowOff>58420</xdr:rowOff>
    </xdr:to>
    <xdr:sp macro="" textlink="">
      <xdr:nvSpPr>
        <xdr:cNvPr id="247" name="楕円 246"/>
        <xdr:cNvSpPr/>
      </xdr:nvSpPr>
      <xdr:spPr>
        <a:xfrm>
          <a:off x="10426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151147</xdr:rowOff>
    </xdr:from>
    <xdr:ext cx="469744" cy="259045"/>
    <xdr:sp macro="" textlink="">
      <xdr:nvSpPr>
        <xdr:cNvPr id="248" name="【体育館・プール】&#10;一人当たり面積該当値テキスト"/>
        <xdr:cNvSpPr txBox="1"/>
      </xdr:nvSpPr>
      <xdr:spPr>
        <a:xfrm>
          <a:off x="10515600"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23495</xdr:rowOff>
    </xdr:from>
    <xdr:to>
      <xdr:col>50</xdr:col>
      <xdr:colOff>165100</xdr:colOff>
      <xdr:row>61</xdr:row>
      <xdr:rowOff>125095</xdr:rowOff>
    </xdr:to>
    <xdr:sp macro="" textlink="">
      <xdr:nvSpPr>
        <xdr:cNvPr id="249" name="楕円 248"/>
        <xdr:cNvSpPr/>
      </xdr:nvSpPr>
      <xdr:spPr>
        <a:xfrm>
          <a:off x="9588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7620</xdr:rowOff>
    </xdr:from>
    <xdr:to>
      <xdr:col>55</xdr:col>
      <xdr:colOff>0</xdr:colOff>
      <xdr:row>61</xdr:row>
      <xdr:rowOff>74295</xdr:rowOff>
    </xdr:to>
    <xdr:cxnSp macro="">
      <xdr:nvCxnSpPr>
        <xdr:cNvPr id="250" name="直線コネクタ 249"/>
        <xdr:cNvCxnSpPr/>
      </xdr:nvCxnSpPr>
      <xdr:spPr>
        <a:xfrm flipV="1">
          <a:off x="9639300" y="104660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27305</xdr:rowOff>
    </xdr:from>
    <xdr:to>
      <xdr:col>46</xdr:col>
      <xdr:colOff>38100</xdr:colOff>
      <xdr:row>61</xdr:row>
      <xdr:rowOff>128905</xdr:rowOff>
    </xdr:to>
    <xdr:sp macro="" textlink="">
      <xdr:nvSpPr>
        <xdr:cNvPr id="251" name="楕円 250"/>
        <xdr:cNvSpPr/>
      </xdr:nvSpPr>
      <xdr:spPr>
        <a:xfrm>
          <a:off x="8699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74295</xdr:rowOff>
    </xdr:from>
    <xdr:to>
      <xdr:col>50</xdr:col>
      <xdr:colOff>114300</xdr:colOff>
      <xdr:row>61</xdr:row>
      <xdr:rowOff>78105</xdr:rowOff>
    </xdr:to>
    <xdr:cxnSp macro="">
      <xdr:nvCxnSpPr>
        <xdr:cNvPr id="252" name="直線コネクタ 251"/>
        <xdr:cNvCxnSpPr/>
      </xdr:nvCxnSpPr>
      <xdr:spPr>
        <a:xfrm flipV="1">
          <a:off x="8750300" y="10532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31115</xdr:rowOff>
    </xdr:from>
    <xdr:to>
      <xdr:col>41</xdr:col>
      <xdr:colOff>101600</xdr:colOff>
      <xdr:row>61</xdr:row>
      <xdr:rowOff>132715</xdr:rowOff>
    </xdr:to>
    <xdr:sp macro="" textlink="">
      <xdr:nvSpPr>
        <xdr:cNvPr id="253" name="楕円 252"/>
        <xdr:cNvSpPr/>
      </xdr:nvSpPr>
      <xdr:spPr>
        <a:xfrm>
          <a:off x="781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78105</xdr:rowOff>
    </xdr:from>
    <xdr:to>
      <xdr:col>45</xdr:col>
      <xdr:colOff>177800</xdr:colOff>
      <xdr:row>61</xdr:row>
      <xdr:rowOff>81915</xdr:rowOff>
    </xdr:to>
    <xdr:cxnSp macro="">
      <xdr:nvCxnSpPr>
        <xdr:cNvPr id="254" name="直線コネクタ 253"/>
        <xdr:cNvCxnSpPr/>
      </xdr:nvCxnSpPr>
      <xdr:spPr>
        <a:xfrm flipV="1">
          <a:off x="7861300" y="10536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34925</xdr:rowOff>
    </xdr:from>
    <xdr:to>
      <xdr:col>36</xdr:col>
      <xdr:colOff>165100</xdr:colOff>
      <xdr:row>61</xdr:row>
      <xdr:rowOff>136525</xdr:rowOff>
    </xdr:to>
    <xdr:sp macro="" textlink="">
      <xdr:nvSpPr>
        <xdr:cNvPr id="255" name="楕円 254"/>
        <xdr:cNvSpPr/>
      </xdr:nvSpPr>
      <xdr:spPr>
        <a:xfrm>
          <a:off x="692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81915</xdr:rowOff>
    </xdr:from>
    <xdr:to>
      <xdr:col>41</xdr:col>
      <xdr:colOff>50800</xdr:colOff>
      <xdr:row>61</xdr:row>
      <xdr:rowOff>85725</xdr:rowOff>
    </xdr:to>
    <xdr:cxnSp macro="">
      <xdr:nvCxnSpPr>
        <xdr:cNvPr id="256" name="直線コネクタ 255"/>
        <xdr:cNvCxnSpPr/>
      </xdr:nvCxnSpPr>
      <xdr:spPr>
        <a:xfrm flipV="1">
          <a:off x="6972300" y="105403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141622</xdr:rowOff>
    </xdr:from>
    <xdr:ext cx="469744" cy="259045"/>
    <xdr:sp macro="" textlink="">
      <xdr:nvSpPr>
        <xdr:cNvPr id="261" name="n_1mainValue【体育館・プール】&#10;一人当たり面積"/>
        <xdr:cNvSpPr txBox="1"/>
      </xdr:nvSpPr>
      <xdr:spPr>
        <a:xfrm>
          <a:off x="93917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145432</xdr:rowOff>
    </xdr:from>
    <xdr:ext cx="469744" cy="259045"/>
    <xdr:sp macro="" textlink="">
      <xdr:nvSpPr>
        <xdr:cNvPr id="262" name="n_2mainValue【体育館・プール】&#10;一人当たり面積"/>
        <xdr:cNvSpPr txBox="1"/>
      </xdr:nvSpPr>
      <xdr:spPr>
        <a:xfrm>
          <a:off x="8515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149242</xdr:rowOff>
    </xdr:from>
    <xdr:ext cx="469744" cy="259045"/>
    <xdr:sp macro="" textlink="">
      <xdr:nvSpPr>
        <xdr:cNvPr id="263" name="n_3mainValue【体育館・プール】&#10;一人当たり面積"/>
        <xdr:cNvSpPr txBox="1"/>
      </xdr:nvSpPr>
      <xdr:spPr>
        <a:xfrm>
          <a:off x="7626427"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153052</xdr:rowOff>
    </xdr:from>
    <xdr:ext cx="469744" cy="259045"/>
    <xdr:sp macro="" textlink="">
      <xdr:nvSpPr>
        <xdr:cNvPr id="264" name="n_4mainValue【体育館・プール】&#10;一人当たり面積"/>
        <xdr:cNvSpPr txBox="1"/>
      </xdr:nvSpPr>
      <xdr:spPr>
        <a:xfrm>
          <a:off x="6737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322" name="直線コネクタ 321"/>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325"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326" name="直線コネクタ 325"/>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327"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328" name="フローチャート: 判断 327"/>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329" name="フローチャート: 判断 328"/>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330" name="フローチャート: 判断 329"/>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331" name="フローチャート: 判断 330"/>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332" name="フローチャート: 判断 331"/>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41728</xdr:rowOff>
    </xdr:from>
    <xdr:to>
      <xdr:col>85</xdr:col>
      <xdr:colOff>177800</xdr:colOff>
      <xdr:row>36</xdr:row>
      <xdr:rowOff>143328</xdr:rowOff>
    </xdr:to>
    <xdr:sp macro="" textlink="">
      <xdr:nvSpPr>
        <xdr:cNvPr id="338" name="楕円 337"/>
        <xdr:cNvSpPr/>
      </xdr:nvSpPr>
      <xdr:spPr>
        <a:xfrm>
          <a:off x="16268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64605</xdr:rowOff>
    </xdr:from>
    <xdr:ext cx="405111" cy="259045"/>
    <xdr:sp macro="" textlink="">
      <xdr:nvSpPr>
        <xdr:cNvPr id="339" name="【一般廃棄物処理施設】&#10;有形固定資産減価償却率該当値テキスト"/>
        <xdr:cNvSpPr txBox="1"/>
      </xdr:nvSpPr>
      <xdr:spPr>
        <a:xfrm>
          <a:off x="16357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169092</xdr:rowOff>
    </xdr:from>
    <xdr:to>
      <xdr:col>81</xdr:col>
      <xdr:colOff>101600</xdr:colOff>
      <xdr:row>36</xdr:row>
      <xdr:rowOff>99242</xdr:rowOff>
    </xdr:to>
    <xdr:sp macro="" textlink="">
      <xdr:nvSpPr>
        <xdr:cNvPr id="340" name="楕円 339"/>
        <xdr:cNvSpPr/>
      </xdr:nvSpPr>
      <xdr:spPr>
        <a:xfrm>
          <a:off x="1543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48442</xdr:rowOff>
    </xdr:from>
    <xdr:to>
      <xdr:col>85</xdr:col>
      <xdr:colOff>127000</xdr:colOff>
      <xdr:row>36</xdr:row>
      <xdr:rowOff>92528</xdr:rowOff>
    </xdr:to>
    <xdr:cxnSp macro="">
      <xdr:nvCxnSpPr>
        <xdr:cNvPr id="341" name="直線コネクタ 340"/>
        <xdr:cNvCxnSpPr/>
      </xdr:nvCxnSpPr>
      <xdr:spPr>
        <a:xfrm>
          <a:off x="15481300" y="6220642"/>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342" name="楕円 341"/>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48442</xdr:rowOff>
    </xdr:from>
    <xdr:to>
      <xdr:col>81</xdr:col>
      <xdr:colOff>50800</xdr:colOff>
      <xdr:row>36</xdr:row>
      <xdr:rowOff>149678</xdr:rowOff>
    </xdr:to>
    <xdr:cxnSp macro="">
      <xdr:nvCxnSpPr>
        <xdr:cNvPr id="343" name="直線コネクタ 342"/>
        <xdr:cNvCxnSpPr/>
      </xdr:nvCxnSpPr>
      <xdr:spPr>
        <a:xfrm flipV="1">
          <a:off x="14592300" y="6220642"/>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54792</xdr:rowOff>
    </xdr:from>
    <xdr:to>
      <xdr:col>72</xdr:col>
      <xdr:colOff>38100</xdr:colOff>
      <xdr:row>36</xdr:row>
      <xdr:rowOff>156392</xdr:rowOff>
    </xdr:to>
    <xdr:sp macro="" textlink="">
      <xdr:nvSpPr>
        <xdr:cNvPr id="344" name="楕円 343"/>
        <xdr:cNvSpPr/>
      </xdr:nvSpPr>
      <xdr:spPr>
        <a:xfrm>
          <a:off x="1365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105592</xdr:rowOff>
    </xdr:from>
    <xdr:to>
      <xdr:col>76</xdr:col>
      <xdr:colOff>114300</xdr:colOff>
      <xdr:row>36</xdr:row>
      <xdr:rowOff>149678</xdr:rowOff>
    </xdr:to>
    <xdr:cxnSp macro="">
      <xdr:nvCxnSpPr>
        <xdr:cNvPr id="345" name="直線コネクタ 344"/>
        <xdr:cNvCxnSpPr/>
      </xdr:nvCxnSpPr>
      <xdr:spPr>
        <a:xfrm>
          <a:off x="13703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10704</xdr:rowOff>
    </xdr:from>
    <xdr:to>
      <xdr:col>67</xdr:col>
      <xdr:colOff>101600</xdr:colOff>
      <xdr:row>36</xdr:row>
      <xdr:rowOff>112304</xdr:rowOff>
    </xdr:to>
    <xdr:sp macro="" textlink="">
      <xdr:nvSpPr>
        <xdr:cNvPr id="346" name="楕円 345"/>
        <xdr:cNvSpPr/>
      </xdr:nvSpPr>
      <xdr:spPr>
        <a:xfrm>
          <a:off x="12763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61504</xdr:rowOff>
    </xdr:from>
    <xdr:to>
      <xdr:col>71</xdr:col>
      <xdr:colOff>177800</xdr:colOff>
      <xdr:row>36</xdr:row>
      <xdr:rowOff>105592</xdr:rowOff>
    </xdr:to>
    <xdr:cxnSp macro="">
      <xdr:nvCxnSpPr>
        <xdr:cNvPr id="347" name="直線コネクタ 346"/>
        <xdr:cNvCxnSpPr/>
      </xdr:nvCxnSpPr>
      <xdr:spPr>
        <a:xfrm>
          <a:off x="12814300" y="62337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348" name="n_1ave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349"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350" name="n_3aveValue【一般廃棄物処理施設】&#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351" name="n_4aveValue【一般廃棄物処理施設】&#10;有形固定資産減価償却率"/>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115769</xdr:rowOff>
    </xdr:from>
    <xdr:ext cx="405111" cy="259045"/>
    <xdr:sp macro="" textlink="">
      <xdr:nvSpPr>
        <xdr:cNvPr id="352" name="n_1mainValue【一般廃棄物処理施設】&#10;有形固定資産減価償却率"/>
        <xdr:cNvSpPr txBox="1"/>
      </xdr:nvSpPr>
      <xdr:spPr>
        <a:xfrm>
          <a:off x="1526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353" name="n_2mainValue【一般廃棄物処理施設】&#10;有形固定資産減価償却率"/>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1469</xdr:rowOff>
    </xdr:from>
    <xdr:ext cx="405111" cy="259045"/>
    <xdr:sp macro="" textlink="">
      <xdr:nvSpPr>
        <xdr:cNvPr id="354" name="n_3mainValue【一般廃棄物処理施設】&#10;有形固定資産減価償却率"/>
        <xdr:cNvSpPr txBox="1"/>
      </xdr:nvSpPr>
      <xdr:spPr>
        <a:xfrm>
          <a:off x="13500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128831</xdr:rowOff>
    </xdr:from>
    <xdr:ext cx="405111" cy="259045"/>
    <xdr:sp macro="" textlink="">
      <xdr:nvSpPr>
        <xdr:cNvPr id="355" name="n_4mainValue【一般廃棄物処理施設】&#10;有形固定資産減価償却率"/>
        <xdr:cNvSpPr txBox="1"/>
      </xdr:nvSpPr>
      <xdr:spPr>
        <a:xfrm>
          <a:off x="12611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6" name="直線コネクタ 36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7" name="テキスト ボックス 36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9" name="テキスト ボックス 3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70" name="直線コネクタ 36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1" name="テキスト ボックス 37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375" name="直線コネクタ 374"/>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6"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7" name="直線コネクタ 376"/>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378"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379" name="直線コネクタ 378"/>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380" name="【一般廃棄物処理施設】&#10;一人当たり有形固定資産（償却資産）額平均値テキスト"/>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381" name="フローチャート: 判断 380"/>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382" name="フローチャート: 判断 381"/>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383" name="フローチャート: 判断 382"/>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384" name="フローチャート: 判断 383"/>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385" name="フローチャート: 判断 384"/>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116103</xdr:rowOff>
    </xdr:from>
    <xdr:to>
      <xdr:col>116</xdr:col>
      <xdr:colOff>114300</xdr:colOff>
      <xdr:row>41</xdr:row>
      <xdr:rowOff>46253</xdr:rowOff>
    </xdr:to>
    <xdr:sp macro="" textlink="">
      <xdr:nvSpPr>
        <xdr:cNvPr id="391" name="楕円 390"/>
        <xdr:cNvSpPr/>
      </xdr:nvSpPr>
      <xdr:spPr>
        <a:xfrm>
          <a:off x="22110700" y="69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31030</xdr:rowOff>
    </xdr:from>
    <xdr:ext cx="469744" cy="259045"/>
    <xdr:sp macro="" textlink="">
      <xdr:nvSpPr>
        <xdr:cNvPr id="392" name="【一般廃棄物処理施設】&#10;一人当たり有形固定資産（償却資産）額該当値テキスト"/>
        <xdr:cNvSpPr txBox="1"/>
      </xdr:nvSpPr>
      <xdr:spPr>
        <a:xfrm>
          <a:off x="22199600" y="688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116354</xdr:rowOff>
    </xdr:from>
    <xdr:to>
      <xdr:col>112</xdr:col>
      <xdr:colOff>38100</xdr:colOff>
      <xdr:row>41</xdr:row>
      <xdr:rowOff>46504</xdr:rowOff>
    </xdr:to>
    <xdr:sp macro="" textlink="">
      <xdr:nvSpPr>
        <xdr:cNvPr id="393" name="楕円 392"/>
        <xdr:cNvSpPr/>
      </xdr:nvSpPr>
      <xdr:spPr>
        <a:xfrm>
          <a:off x="21272500" y="69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166903</xdr:rowOff>
    </xdr:from>
    <xdr:to>
      <xdr:col>116</xdr:col>
      <xdr:colOff>63500</xdr:colOff>
      <xdr:row>40</xdr:row>
      <xdr:rowOff>167154</xdr:rowOff>
    </xdr:to>
    <xdr:cxnSp macro="">
      <xdr:nvCxnSpPr>
        <xdr:cNvPr id="394" name="直線コネクタ 393"/>
        <xdr:cNvCxnSpPr/>
      </xdr:nvCxnSpPr>
      <xdr:spPr>
        <a:xfrm flipV="1">
          <a:off x="21323300" y="7024903"/>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121298</xdr:rowOff>
    </xdr:from>
    <xdr:to>
      <xdr:col>107</xdr:col>
      <xdr:colOff>101600</xdr:colOff>
      <xdr:row>41</xdr:row>
      <xdr:rowOff>51448</xdr:rowOff>
    </xdr:to>
    <xdr:sp macro="" textlink="">
      <xdr:nvSpPr>
        <xdr:cNvPr id="395" name="楕円 394"/>
        <xdr:cNvSpPr/>
      </xdr:nvSpPr>
      <xdr:spPr>
        <a:xfrm>
          <a:off x="20383500" y="69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167154</xdr:rowOff>
    </xdr:from>
    <xdr:to>
      <xdr:col>111</xdr:col>
      <xdr:colOff>177800</xdr:colOff>
      <xdr:row>41</xdr:row>
      <xdr:rowOff>648</xdr:rowOff>
    </xdr:to>
    <xdr:cxnSp macro="">
      <xdr:nvCxnSpPr>
        <xdr:cNvPr id="396" name="直線コネクタ 395"/>
        <xdr:cNvCxnSpPr/>
      </xdr:nvCxnSpPr>
      <xdr:spPr>
        <a:xfrm flipV="1">
          <a:off x="20434300" y="7025154"/>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121446</xdr:rowOff>
    </xdr:from>
    <xdr:to>
      <xdr:col>102</xdr:col>
      <xdr:colOff>165100</xdr:colOff>
      <xdr:row>41</xdr:row>
      <xdr:rowOff>51596</xdr:rowOff>
    </xdr:to>
    <xdr:sp macro="" textlink="">
      <xdr:nvSpPr>
        <xdr:cNvPr id="397" name="楕円 396"/>
        <xdr:cNvSpPr/>
      </xdr:nvSpPr>
      <xdr:spPr>
        <a:xfrm>
          <a:off x="19494500" y="69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648</xdr:rowOff>
    </xdr:from>
    <xdr:to>
      <xdr:col>107</xdr:col>
      <xdr:colOff>50800</xdr:colOff>
      <xdr:row>41</xdr:row>
      <xdr:rowOff>796</xdr:rowOff>
    </xdr:to>
    <xdr:cxnSp macro="">
      <xdr:nvCxnSpPr>
        <xdr:cNvPr id="398" name="直線コネクタ 397"/>
        <xdr:cNvCxnSpPr/>
      </xdr:nvCxnSpPr>
      <xdr:spPr>
        <a:xfrm flipV="1">
          <a:off x="19545300" y="7030098"/>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121544</xdr:rowOff>
    </xdr:from>
    <xdr:to>
      <xdr:col>98</xdr:col>
      <xdr:colOff>38100</xdr:colOff>
      <xdr:row>41</xdr:row>
      <xdr:rowOff>51694</xdr:rowOff>
    </xdr:to>
    <xdr:sp macro="" textlink="">
      <xdr:nvSpPr>
        <xdr:cNvPr id="399" name="楕円 398"/>
        <xdr:cNvSpPr/>
      </xdr:nvSpPr>
      <xdr:spPr>
        <a:xfrm>
          <a:off x="18605500" y="69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796</xdr:rowOff>
    </xdr:from>
    <xdr:to>
      <xdr:col>102</xdr:col>
      <xdr:colOff>114300</xdr:colOff>
      <xdr:row>41</xdr:row>
      <xdr:rowOff>894</xdr:rowOff>
    </xdr:to>
    <xdr:cxnSp macro="">
      <xdr:nvCxnSpPr>
        <xdr:cNvPr id="400" name="直線コネクタ 399"/>
        <xdr:cNvCxnSpPr/>
      </xdr:nvCxnSpPr>
      <xdr:spPr>
        <a:xfrm flipV="1">
          <a:off x="18656300" y="703024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401"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02"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03"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404"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37631</xdr:rowOff>
    </xdr:from>
    <xdr:ext cx="469744" cy="259045"/>
    <xdr:sp macro="" textlink="">
      <xdr:nvSpPr>
        <xdr:cNvPr id="405" name="n_1mainValue【一般廃棄物処理施設】&#10;一人当たり有形固定資産（償却資産）額"/>
        <xdr:cNvSpPr txBox="1"/>
      </xdr:nvSpPr>
      <xdr:spPr>
        <a:xfrm>
          <a:off x="21075728" y="706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42575</xdr:rowOff>
    </xdr:from>
    <xdr:ext cx="469744" cy="259045"/>
    <xdr:sp macro="" textlink="">
      <xdr:nvSpPr>
        <xdr:cNvPr id="406" name="n_2mainValue【一般廃棄物処理施設】&#10;一人当たり有形固定資産（償却資産）額"/>
        <xdr:cNvSpPr txBox="1"/>
      </xdr:nvSpPr>
      <xdr:spPr>
        <a:xfrm>
          <a:off x="20199428" y="707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42723</xdr:rowOff>
    </xdr:from>
    <xdr:ext cx="469744" cy="259045"/>
    <xdr:sp macro="" textlink="">
      <xdr:nvSpPr>
        <xdr:cNvPr id="407" name="n_3mainValue【一般廃棄物処理施設】&#10;一人当たり有形固定資産（償却資産）額"/>
        <xdr:cNvSpPr txBox="1"/>
      </xdr:nvSpPr>
      <xdr:spPr>
        <a:xfrm>
          <a:off x="19310428" y="707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42821</xdr:rowOff>
    </xdr:from>
    <xdr:ext cx="469744" cy="259045"/>
    <xdr:sp macro="" textlink="">
      <xdr:nvSpPr>
        <xdr:cNvPr id="408" name="n_4mainValue【一般廃棄物処理施設】&#10;一人当たり有形固定資産（償却資産）額"/>
        <xdr:cNvSpPr txBox="1"/>
      </xdr:nvSpPr>
      <xdr:spPr>
        <a:xfrm>
          <a:off x="18421428" y="707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4" name="直線コネクタ 433"/>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5"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6" name="直線コネクタ 435"/>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7"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38" name="直線コネクタ 437"/>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39"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0" name="フローチャート: 判断 439"/>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1" name="フローチャート: 判断 440"/>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2" name="フローチャート: 判断 441"/>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3" name="フローチャート: 判断 442"/>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4" name="フローチャート: 判断 443"/>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450" name="楕円 449"/>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107604</xdr:rowOff>
    </xdr:from>
    <xdr:ext cx="405111" cy="259045"/>
    <xdr:sp macro="" textlink="">
      <xdr:nvSpPr>
        <xdr:cNvPr id="451" name="【保健センター・保健所】&#10;有形固定資産減価償却率該当値テキスト"/>
        <xdr:cNvSpPr txBox="1"/>
      </xdr:nvSpPr>
      <xdr:spPr>
        <a:xfrm>
          <a:off x="16357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452" name="楕円 451"/>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135527</xdr:rowOff>
    </xdr:to>
    <xdr:cxnSp macro="">
      <xdr:nvCxnSpPr>
        <xdr:cNvPr id="453" name="直線コネクタ 452"/>
        <xdr:cNvCxnSpPr/>
      </xdr:nvCxnSpPr>
      <xdr:spPr>
        <a:xfrm>
          <a:off x="15481300" y="102184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454" name="楕円 453"/>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59</xdr:row>
      <xdr:rowOff>102870</xdr:rowOff>
    </xdr:to>
    <xdr:cxnSp macro="">
      <xdr:nvCxnSpPr>
        <xdr:cNvPr id="455" name="直線コネクタ 454"/>
        <xdr:cNvCxnSpPr/>
      </xdr:nvCxnSpPr>
      <xdr:spPr>
        <a:xfrm>
          <a:off x="14592300" y="1018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456" name="楕円 455"/>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59</xdr:row>
      <xdr:rowOff>70213</xdr:rowOff>
    </xdr:to>
    <xdr:cxnSp macro="">
      <xdr:nvCxnSpPr>
        <xdr:cNvPr id="457" name="直線コネクタ 456"/>
        <xdr:cNvCxnSpPr/>
      </xdr:nvCxnSpPr>
      <xdr:spPr>
        <a:xfrm>
          <a:off x="13703300" y="1015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458" name="楕円 457"/>
        <xdr:cNvSpPr/>
      </xdr:nvSpPr>
      <xdr:spPr>
        <a:xfrm>
          <a:off x="1276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37556</xdr:rowOff>
    </xdr:to>
    <xdr:cxnSp macro="">
      <xdr:nvCxnSpPr>
        <xdr:cNvPr id="459" name="直線コネクタ 458"/>
        <xdr:cNvCxnSpPr/>
      </xdr:nvCxnSpPr>
      <xdr:spPr>
        <a:xfrm>
          <a:off x="12814300" y="101155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460"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61"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462"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463"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464" name="n_1mainValue【保健センター・保健所】&#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465" name="n_2mainValue【保健センター・保健所】&#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466" name="n_3main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67327</xdr:rowOff>
    </xdr:from>
    <xdr:ext cx="405111" cy="259045"/>
    <xdr:sp macro="" textlink="">
      <xdr:nvSpPr>
        <xdr:cNvPr id="467" name="n_4mainValue【保健センター・保健所】&#10;有形固定資産減価償却率"/>
        <xdr:cNvSpPr txBox="1"/>
      </xdr:nvSpPr>
      <xdr:spPr>
        <a:xfrm>
          <a:off x="12611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3" name="直線コネクタ 492"/>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4"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5" name="直線コネクタ 494"/>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6"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7" name="直線コネクタ 496"/>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498"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99" name="フローチャート: 判断 498"/>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00" name="フローチャート: 判断 499"/>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01" name="フローチャート: 判断 500"/>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2" name="フローチャート: 判断 501"/>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3" name="フローチャート: 判断 502"/>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65133</xdr:rowOff>
    </xdr:from>
    <xdr:to>
      <xdr:col>116</xdr:col>
      <xdr:colOff>114300</xdr:colOff>
      <xdr:row>61</xdr:row>
      <xdr:rowOff>166733</xdr:rowOff>
    </xdr:to>
    <xdr:sp macro="" textlink="">
      <xdr:nvSpPr>
        <xdr:cNvPr id="509" name="楕円 508"/>
        <xdr:cNvSpPr/>
      </xdr:nvSpPr>
      <xdr:spPr>
        <a:xfrm>
          <a:off x="22110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88010</xdr:rowOff>
    </xdr:from>
    <xdr:ext cx="469744" cy="259045"/>
    <xdr:sp macro="" textlink="">
      <xdr:nvSpPr>
        <xdr:cNvPr id="510" name="【保健センター・保健所】&#10;一人当たり面積該当値テキスト"/>
        <xdr:cNvSpPr txBox="1"/>
      </xdr:nvSpPr>
      <xdr:spPr>
        <a:xfrm>
          <a:off x="22199600" y="103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71665</xdr:rowOff>
    </xdr:from>
    <xdr:to>
      <xdr:col>112</xdr:col>
      <xdr:colOff>38100</xdr:colOff>
      <xdr:row>62</xdr:row>
      <xdr:rowOff>1815</xdr:rowOff>
    </xdr:to>
    <xdr:sp macro="" textlink="">
      <xdr:nvSpPr>
        <xdr:cNvPr id="511" name="楕円 510"/>
        <xdr:cNvSpPr/>
      </xdr:nvSpPr>
      <xdr:spPr>
        <a:xfrm>
          <a:off x="2127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115933</xdr:rowOff>
    </xdr:from>
    <xdr:to>
      <xdr:col>116</xdr:col>
      <xdr:colOff>63500</xdr:colOff>
      <xdr:row>61</xdr:row>
      <xdr:rowOff>122465</xdr:rowOff>
    </xdr:to>
    <xdr:cxnSp macro="">
      <xdr:nvCxnSpPr>
        <xdr:cNvPr id="512" name="直線コネクタ 511"/>
        <xdr:cNvCxnSpPr/>
      </xdr:nvCxnSpPr>
      <xdr:spPr>
        <a:xfrm flipV="1">
          <a:off x="21323300" y="105743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513" name="楕円 512"/>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122465</xdr:rowOff>
    </xdr:from>
    <xdr:to>
      <xdr:col>111</xdr:col>
      <xdr:colOff>177800</xdr:colOff>
      <xdr:row>61</xdr:row>
      <xdr:rowOff>125730</xdr:rowOff>
    </xdr:to>
    <xdr:cxnSp macro="">
      <xdr:nvCxnSpPr>
        <xdr:cNvPr id="514" name="直線コネクタ 513"/>
        <xdr:cNvCxnSpPr/>
      </xdr:nvCxnSpPr>
      <xdr:spPr>
        <a:xfrm flipV="1">
          <a:off x="20434300" y="105809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81462</xdr:rowOff>
    </xdr:from>
    <xdr:to>
      <xdr:col>102</xdr:col>
      <xdr:colOff>165100</xdr:colOff>
      <xdr:row>62</xdr:row>
      <xdr:rowOff>11612</xdr:rowOff>
    </xdr:to>
    <xdr:sp macro="" textlink="">
      <xdr:nvSpPr>
        <xdr:cNvPr id="515" name="楕円 514"/>
        <xdr:cNvSpPr/>
      </xdr:nvSpPr>
      <xdr:spPr>
        <a:xfrm>
          <a:off x="19494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132262</xdr:rowOff>
    </xdr:to>
    <xdr:cxnSp macro="">
      <xdr:nvCxnSpPr>
        <xdr:cNvPr id="516" name="直線コネクタ 515"/>
        <xdr:cNvCxnSpPr/>
      </xdr:nvCxnSpPr>
      <xdr:spPr>
        <a:xfrm flipV="1">
          <a:off x="19545300" y="105841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81462</xdr:rowOff>
    </xdr:from>
    <xdr:to>
      <xdr:col>98</xdr:col>
      <xdr:colOff>38100</xdr:colOff>
      <xdr:row>62</xdr:row>
      <xdr:rowOff>11612</xdr:rowOff>
    </xdr:to>
    <xdr:sp macro="" textlink="">
      <xdr:nvSpPr>
        <xdr:cNvPr id="517" name="楕円 516"/>
        <xdr:cNvSpPr/>
      </xdr:nvSpPr>
      <xdr:spPr>
        <a:xfrm>
          <a:off x="18605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132262</xdr:rowOff>
    </xdr:from>
    <xdr:to>
      <xdr:col>102</xdr:col>
      <xdr:colOff>114300</xdr:colOff>
      <xdr:row>61</xdr:row>
      <xdr:rowOff>132262</xdr:rowOff>
    </xdr:to>
    <xdr:cxnSp macro="">
      <xdr:nvCxnSpPr>
        <xdr:cNvPr id="518" name="直線コネクタ 517"/>
        <xdr:cNvCxnSpPr/>
      </xdr:nvCxnSpPr>
      <xdr:spPr>
        <a:xfrm>
          <a:off x="18656300" y="10590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519" name="n_1aveValue【保健センター・保健所】&#10;一人当たり面積"/>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520" name="n_2aveValue【保健センター・保健所】&#10;一人当たり面積"/>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21" name="n_3ave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522" name="n_4aveValue【保健センター・保健所】&#10;一人当たり面積"/>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18342</xdr:rowOff>
    </xdr:from>
    <xdr:ext cx="469744" cy="259045"/>
    <xdr:sp macro="" textlink="">
      <xdr:nvSpPr>
        <xdr:cNvPr id="523" name="n_1main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524" name="n_2mainValue【保健センター・保健所】&#10;一人当たり面積"/>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28139</xdr:rowOff>
    </xdr:from>
    <xdr:ext cx="469744" cy="259045"/>
    <xdr:sp macro="" textlink="">
      <xdr:nvSpPr>
        <xdr:cNvPr id="525" name="n_3mainValue【保健センター・保健所】&#10;一人当たり面積"/>
        <xdr:cNvSpPr txBox="1"/>
      </xdr:nvSpPr>
      <xdr:spPr>
        <a:xfrm>
          <a:off x="193104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28139</xdr:rowOff>
    </xdr:from>
    <xdr:ext cx="469744" cy="259045"/>
    <xdr:sp macro="" textlink="">
      <xdr:nvSpPr>
        <xdr:cNvPr id="526" name="n_4mainValue【保健センター・保健所】&#10;一人当たり面積"/>
        <xdr:cNvSpPr txBox="1"/>
      </xdr:nvSpPr>
      <xdr:spPr>
        <a:xfrm>
          <a:off x="184214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52" name="直線コネクタ 551"/>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5"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6" name="直線コネクタ 555"/>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7"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58" name="フローチャート: 判断 557"/>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59" name="フローチャート: 判断 558"/>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60" name="フローチャート: 判断 559"/>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61" name="フローチャート: 判断 560"/>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62" name="フローチャート: 判断 561"/>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50981</xdr:rowOff>
    </xdr:from>
    <xdr:to>
      <xdr:col>85</xdr:col>
      <xdr:colOff>177800</xdr:colOff>
      <xdr:row>84</xdr:row>
      <xdr:rowOff>152581</xdr:rowOff>
    </xdr:to>
    <xdr:sp macro="" textlink="">
      <xdr:nvSpPr>
        <xdr:cNvPr id="568" name="楕円 567"/>
        <xdr:cNvSpPr/>
      </xdr:nvSpPr>
      <xdr:spPr>
        <a:xfrm>
          <a:off x="162687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29408</xdr:rowOff>
    </xdr:from>
    <xdr:ext cx="405111" cy="259045"/>
    <xdr:sp macro="" textlink="">
      <xdr:nvSpPr>
        <xdr:cNvPr id="569" name="【消防施設】&#10;有形固定資産減価償却率該当値テキスト"/>
        <xdr:cNvSpPr txBox="1"/>
      </xdr:nvSpPr>
      <xdr:spPr>
        <a:xfrm>
          <a:off x="16357600"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18324</xdr:rowOff>
    </xdr:from>
    <xdr:to>
      <xdr:col>81</xdr:col>
      <xdr:colOff>101600</xdr:colOff>
      <xdr:row>84</xdr:row>
      <xdr:rowOff>119924</xdr:rowOff>
    </xdr:to>
    <xdr:sp macro="" textlink="">
      <xdr:nvSpPr>
        <xdr:cNvPr id="570" name="楕円 569"/>
        <xdr:cNvSpPr/>
      </xdr:nvSpPr>
      <xdr:spPr>
        <a:xfrm>
          <a:off x="15430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69124</xdr:rowOff>
    </xdr:from>
    <xdr:to>
      <xdr:col>85</xdr:col>
      <xdr:colOff>127000</xdr:colOff>
      <xdr:row>84</xdr:row>
      <xdr:rowOff>101781</xdr:rowOff>
    </xdr:to>
    <xdr:cxnSp macro="">
      <xdr:nvCxnSpPr>
        <xdr:cNvPr id="571" name="直線コネクタ 570"/>
        <xdr:cNvCxnSpPr/>
      </xdr:nvCxnSpPr>
      <xdr:spPr>
        <a:xfrm>
          <a:off x="15481300" y="144709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572" name="楕円 571"/>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69124</xdr:rowOff>
    </xdr:to>
    <xdr:cxnSp macro="">
      <xdr:nvCxnSpPr>
        <xdr:cNvPr id="573" name="直線コネクタ 572"/>
        <xdr:cNvCxnSpPr/>
      </xdr:nvCxnSpPr>
      <xdr:spPr>
        <a:xfrm>
          <a:off x="14592300" y="144513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150586</xdr:rowOff>
    </xdr:from>
    <xdr:to>
      <xdr:col>72</xdr:col>
      <xdr:colOff>38100</xdr:colOff>
      <xdr:row>84</xdr:row>
      <xdr:rowOff>80736</xdr:rowOff>
    </xdr:to>
    <xdr:sp macro="" textlink="">
      <xdr:nvSpPr>
        <xdr:cNvPr id="574" name="楕円 573"/>
        <xdr:cNvSpPr/>
      </xdr:nvSpPr>
      <xdr:spPr>
        <a:xfrm>
          <a:off x="13652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29936</xdr:rowOff>
    </xdr:from>
    <xdr:to>
      <xdr:col>76</xdr:col>
      <xdr:colOff>114300</xdr:colOff>
      <xdr:row>84</xdr:row>
      <xdr:rowOff>49530</xdr:rowOff>
    </xdr:to>
    <xdr:cxnSp macro="">
      <xdr:nvCxnSpPr>
        <xdr:cNvPr id="575" name="直線コネクタ 574"/>
        <xdr:cNvCxnSpPr/>
      </xdr:nvCxnSpPr>
      <xdr:spPr>
        <a:xfrm>
          <a:off x="13703300" y="1443173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135889</xdr:rowOff>
    </xdr:from>
    <xdr:to>
      <xdr:col>67</xdr:col>
      <xdr:colOff>101600</xdr:colOff>
      <xdr:row>84</xdr:row>
      <xdr:rowOff>66039</xdr:rowOff>
    </xdr:to>
    <xdr:sp macro="" textlink="">
      <xdr:nvSpPr>
        <xdr:cNvPr id="576" name="楕円 575"/>
        <xdr:cNvSpPr/>
      </xdr:nvSpPr>
      <xdr:spPr>
        <a:xfrm>
          <a:off x="1276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15239</xdr:rowOff>
    </xdr:from>
    <xdr:to>
      <xdr:col>71</xdr:col>
      <xdr:colOff>177800</xdr:colOff>
      <xdr:row>84</xdr:row>
      <xdr:rowOff>29936</xdr:rowOff>
    </xdr:to>
    <xdr:cxnSp macro="">
      <xdr:nvCxnSpPr>
        <xdr:cNvPr id="577" name="直線コネクタ 576"/>
        <xdr:cNvCxnSpPr/>
      </xdr:nvCxnSpPr>
      <xdr:spPr>
        <a:xfrm>
          <a:off x="12814300" y="1441703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78"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79"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80"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81"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111051</xdr:rowOff>
    </xdr:from>
    <xdr:ext cx="405111" cy="259045"/>
    <xdr:sp macro="" textlink="">
      <xdr:nvSpPr>
        <xdr:cNvPr id="582" name="n_1mainValue【消防施設】&#10;有形固定資産減価償却率"/>
        <xdr:cNvSpPr txBox="1"/>
      </xdr:nvSpPr>
      <xdr:spPr>
        <a:xfrm>
          <a:off x="152660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583" name="n_2main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71863</xdr:rowOff>
    </xdr:from>
    <xdr:ext cx="405111" cy="259045"/>
    <xdr:sp macro="" textlink="">
      <xdr:nvSpPr>
        <xdr:cNvPr id="584" name="n_3mainValue【消防施設】&#10;有形固定資産減価償却率"/>
        <xdr:cNvSpPr txBox="1"/>
      </xdr:nvSpPr>
      <xdr:spPr>
        <a:xfrm>
          <a:off x="13500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57166</xdr:rowOff>
    </xdr:from>
    <xdr:ext cx="405111" cy="259045"/>
    <xdr:sp macro="" textlink="">
      <xdr:nvSpPr>
        <xdr:cNvPr id="585" name="n_4mainValue【消防施設】&#10;有形固定資産減価償却率"/>
        <xdr:cNvSpPr txBox="1"/>
      </xdr:nvSpPr>
      <xdr:spPr>
        <a:xfrm>
          <a:off x="12611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7" name="直線コネクタ 606"/>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9" name="直線コネクタ 60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10"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1" name="直線コネクタ 61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12"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13" name="フローチャート: 判断 612"/>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4" name="フローチャート: 判断 613"/>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5" name="フローチャート: 判断 614"/>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6" name="フローチャート: 判断 61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7" name="フローチャート: 判断 616"/>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3" name="楕円 622"/>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624" name="【消防施設】&#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625" name="楕円 624"/>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42672</xdr:rowOff>
    </xdr:to>
    <xdr:cxnSp macro="">
      <xdr:nvCxnSpPr>
        <xdr:cNvPr id="626" name="直線コネクタ 625"/>
        <xdr:cNvCxnSpPr/>
      </xdr:nvCxnSpPr>
      <xdr:spPr>
        <a:xfrm flipV="1">
          <a:off x="21323300" y="1443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627" name="楕円 626"/>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42672</xdr:rowOff>
    </xdr:to>
    <xdr:cxnSp macro="">
      <xdr:nvCxnSpPr>
        <xdr:cNvPr id="628" name="直線コネクタ 627"/>
        <xdr:cNvCxnSpPr/>
      </xdr:nvCxnSpPr>
      <xdr:spPr>
        <a:xfrm>
          <a:off x="20434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629" name="楕円 628"/>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47244</xdr:rowOff>
    </xdr:to>
    <xdr:cxnSp macro="">
      <xdr:nvCxnSpPr>
        <xdr:cNvPr id="630" name="直線コネクタ 629"/>
        <xdr:cNvCxnSpPr/>
      </xdr:nvCxnSpPr>
      <xdr:spPr>
        <a:xfrm flipV="1">
          <a:off x="19545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31" name="楕円 630"/>
        <xdr:cNvSpPr/>
      </xdr:nvSpPr>
      <xdr:spPr>
        <a:xfrm>
          <a:off x="18605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47244</xdr:rowOff>
    </xdr:to>
    <xdr:cxnSp macro="">
      <xdr:nvCxnSpPr>
        <xdr:cNvPr id="632" name="直線コネクタ 631"/>
        <xdr:cNvCxnSpPr/>
      </xdr:nvCxnSpPr>
      <xdr:spPr>
        <a:xfrm>
          <a:off x="18656300" y="1444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633"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634"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35"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636" name="n_4aveValue【消防施設】&#10;一人当たり面積"/>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637" name="n_1mainValue【消防施設】&#10;一人当たり面積"/>
        <xdr:cNvSpPr txBox="1"/>
      </xdr:nvSpPr>
      <xdr:spPr>
        <a:xfrm>
          <a:off x="21075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638" name="n_2mainValue【消防施設】&#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114571</xdr:rowOff>
    </xdr:from>
    <xdr:ext cx="469744" cy="259045"/>
    <xdr:sp macro="" textlink="">
      <xdr:nvSpPr>
        <xdr:cNvPr id="639" name="n_3mainValue【消防施設】&#10;一人当たり面積"/>
        <xdr:cNvSpPr txBox="1"/>
      </xdr:nvSpPr>
      <xdr:spPr>
        <a:xfrm>
          <a:off x="19310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40" name="n_4main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69"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70" name="フローチャート: 判断 66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71" name="フローチャート: 判断 670"/>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72" name="フローチャート: 判断 671"/>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73" name="フローチャート: 判断 672"/>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4" name="フローチャート: 判断 673"/>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121920</xdr:rowOff>
    </xdr:from>
    <xdr:to>
      <xdr:col>85</xdr:col>
      <xdr:colOff>177800</xdr:colOff>
      <xdr:row>105</xdr:row>
      <xdr:rowOff>52070</xdr:rowOff>
    </xdr:to>
    <xdr:sp macro="" textlink="">
      <xdr:nvSpPr>
        <xdr:cNvPr id="680" name="楕円 679"/>
        <xdr:cNvSpPr/>
      </xdr:nvSpPr>
      <xdr:spPr>
        <a:xfrm>
          <a:off x="162687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100347</xdr:rowOff>
    </xdr:from>
    <xdr:ext cx="405111" cy="259045"/>
    <xdr:sp macro="" textlink="">
      <xdr:nvSpPr>
        <xdr:cNvPr id="681" name="【庁舎】&#10;有形固定資産減価償却率該当値テキスト"/>
        <xdr:cNvSpPr txBox="1"/>
      </xdr:nvSpPr>
      <xdr:spPr>
        <a:xfrm>
          <a:off x="16357600" y="179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115570</xdr:rowOff>
    </xdr:from>
    <xdr:to>
      <xdr:col>81</xdr:col>
      <xdr:colOff>101600</xdr:colOff>
      <xdr:row>105</xdr:row>
      <xdr:rowOff>45720</xdr:rowOff>
    </xdr:to>
    <xdr:sp macro="" textlink="">
      <xdr:nvSpPr>
        <xdr:cNvPr id="682" name="楕円 681"/>
        <xdr:cNvSpPr/>
      </xdr:nvSpPr>
      <xdr:spPr>
        <a:xfrm>
          <a:off x="154305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166370</xdr:rowOff>
    </xdr:from>
    <xdr:to>
      <xdr:col>85</xdr:col>
      <xdr:colOff>127000</xdr:colOff>
      <xdr:row>105</xdr:row>
      <xdr:rowOff>1270</xdr:rowOff>
    </xdr:to>
    <xdr:cxnSp macro="">
      <xdr:nvCxnSpPr>
        <xdr:cNvPr id="683" name="直線コネクタ 682"/>
        <xdr:cNvCxnSpPr/>
      </xdr:nvCxnSpPr>
      <xdr:spPr>
        <a:xfrm>
          <a:off x="15481300" y="1799717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88900</xdr:rowOff>
    </xdr:from>
    <xdr:to>
      <xdr:col>76</xdr:col>
      <xdr:colOff>165100</xdr:colOff>
      <xdr:row>105</xdr:row>
      <xdr:rowOff>19050</xdr:rowOff>
    </xdr:to>
    <xdr:sp macro="" textlink="">
      <xdr:nvSpPr>
        <xdr:cNvPr id="684" name="楕円 683"/>
        <xdr:cNvSpPr/>
      </xdr:nvSpPr>
      <xdr:spPr>
        <a:xfrm>
          <a:off x="14541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139700</xdr:rowOff>
    </xdr:from>
    <xdr:to>
      <xdr:col>81</xdr:col>
      <xdr:colOff>50800</xdr:colOff>
      <xdr:row>104</xdr:row>
      <xdr:rowOff>166370</xdr:rowOff>
    </xdr:to>
    <xdr:cxnSp macro="">
      <xdr:nvCxnSpPr>
        <xdr:cNvPr id="685" name="直線コネクタ 684"/>
        <xdr:cNvCxnSpPr/>
      </xdr:nvCxnSpPr>
      <xdr:spPr>
        <a:xfrm>
          <a:off x="14592300" y="17970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165100</xdr:rowOff>
    </xdr:to>
    <xdr:sp macro="" textlink="">
      <xdr:nvSpPr>
        <xdr:cNvPr id="686" name="楕円 685"/>
        <xdr:cNvSpPr/>
      </xdr:nvSpPr>
      <xdr:spPr>
        <a:xfrm>
          <a:off x="1365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114300</xdr:rowOff>
    </xdr:from>
    <xdr:to>
      <xdr:col>76</xdr:col>
      <xdr:colOff>114300</xdr:colOff>
      <xdr:row>104</xdr:row>
      <xdr:rowOff>139700</xdr:rowOff>
    </xdr:to>
    <xdr:cxnSp macro="">
      <xdr:nvCxnSpPr>
        <xdr:cNvPr id="687" name="直線コネクタ 686"/>
        <xdr:cNvCxnSpPr/>
      </xdr:nvCxnSpPr>
      <xdr:spPr>
        <a:xfrm>
          <a:off x="13703300" y="1794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38100</xdr:rowOff>
    </xdr:from>
    <xdr:to>
      <xdr:col>67</xdr:col>
      <xdr:colOff>101600</xdr:colOff>
      <xdr:row>104</xdr:row>
      <xdr:rowOff>139700</xdr:rowOff>
    </xdr:to>
    <xdr:sp macro="" textlink="">
      <xdr:nvSpPr>
        <xdr:cNvPr id="688" name="楕円 687"/>
        <xdr:cNvSpPr/>
      </xdr:nvSpPr>
      <xdr:spPr>
        <a:xfrm>
          <a:off x="12763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88900</xdr:rowOff>
    </xdr:from>
    <xdr:to>
      <xdr:col>71</xdr:col>
      <xdr:colOff>177800</xdr:colOff>
      <xdr:row>104</xdr:row>
      <xdr:rowOff>114300</xdr:rowOff>
    </xdr:to>
    <xdr:cxnSp macro="">
      <xdr:nvCxnSpPr>
        <xdr:cNvPr id="689" name="直線コネクタ 688"/>
        <xdr:cNvCxnSpPr/>
      </xdr:nvCxnSpPr>
      <xdr:spPr>
        <a:xfrm>
          <a:off x="12814300" y="1791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90"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91"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92"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93"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36847</xdr:rowOff>
    </xdr:from>
    <xdr:ext cx="405111" cy="259045"/>
    <xdr:sp macro="" textlink="">
      <xdr:nvSpPr>
        <xdr:cNvPr id="694" name="n_1mainValue【庁舎】&#10;有形固定資産減価償却率"/>
        <xdr:cNvSpPr txBox="1"/>
      </xdr:nvSpPr>
      <xdr:spPr>
        <a:xfrm>
          <a:off x="152660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10177</xdr:rowOff>
    </xdr:from>
    <xdr:ext cx="405111" cy="259045"/>
    <xdr:sp macro="" textlink="">
      <xdr:nvSpPr>
        <xdr:cNvPr id="695" name="n_2mainValue【庁舎】&#10;有形固定資産減価償却率"/>
        <xdr:cNvSpPr txBox="1"/>
      </xdr:nvSpPr>
      <xdr:spPr>
        <a:xfrm>
          <a:off x="14389744"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156227</xdr:rowOff>
    </xdr:from>
    <xdr:ext cx="405111" cy="259045"/>
    <xdr:sp macro="" textlink="">
      <xdr:nvSpPr>
        <xdr:cNvPr id="696" name="n_3mainValue【庁舎】&#10;有形固定資産減価償却率"/>
        <xdr:cNvSpPr txBox="1"/>
      </xdr:nvSpPr>
      <xdr:spPr>
        <a:xfrm>
          <a:off x="13500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130827</xdr:rowOff>
    </xdr:from>
    <xdr:ext cx="405111" cy="259045"/>
    <xdr:sp macro="" textlink="">
      <xdr:nvSpPr>
        <xdr:cNvPr id="697" name="n_4mainValue【庁舎】&#10;有形固定資産減価償却率"/>
        <xdr:cNvSpPr txBox="1"/>
      </xdr:nvSpPr>
      <xdr:spPr>
        <a:xfrm>
          <a:off x="12611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8" name="テキスト ボックス 7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4" name="直線コネクタ 723"/>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6" name="直線コネクタ 72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8" name="直線コネクタ 72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29"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0" name="フローチャート: 判断 729"/>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1" name="フローチャート: 判断 73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2" name="フローチャート: 判断 73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3" name="フローチャート: 判断 732"/>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4" name="フローチャート: 判断 733"/>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40" name="楕円 739"/>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741" name="【庁舎】&#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46627</xdr:rowOff>
    </xdr:from>
    <xdr:to>
      <xdr:col>112</xdr:col>
      <xdr:colOff>38100</xdr:colOff>
      <xdr:row>105</xdr:row>
      <xdr:rowOff>148227</xdr:rowOff>
    </xdr:to>
    <xdr:sp macro="" textlink="">
      <xdr:nvSpPr>
        <xdr:cNvPr id="742" name="楕円 741"/>
        <xdr:cNvSpPr/>
      </xdr:nvSpPr>
      <xdr:spPr>
        <a:xfrm>
          <a:off x="2127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97427</xdr:rowOff>
    </xdr:to>
    <xdr:cxnSp macro="">
      <xdr:nvCxnSpPr>
        <xdr:cNvPr id="743" name="直線コネクタ 742"/>
        <xdr:cNvCxnSpPr/>
      </xdr:nvCxnSpPr>
      <xdr:spPr>
        <a:xfrm flipV="1">
          <a:off x="21323300" y="180898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56424</xdr:rowOff>
    </xdr:from>
    <xdr:to>
      <xdr:col>107</xdr:col>
      <xdr:colOff>101600</xdr:colOff>
      <xdr:row>105</xdr:row>
      <xdr:rowOff>158024</xdr:rowOff>
    </xdr:to>
    <xdr:sp macro="" textlink="">
      <xdr:nvSpPr>
        <xdr:cNvPr id="744" name="楕円 743"/>
        <xdr:cNvSpPr/>
      </xdr:nvSpPr>
      <xdr:spPr>
        <a:xfrm>
          <a:off x="2038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105</xdr:row>
      <xdr:rowOff>107224</xdr:rowOff>
    </xdr:to>
    <xdr:cxnSp macro="">
      <xdr:nvCxnSpPr>
        <xdr:cNvPr id="745" name="直線コネクタ 744"/>
        <xdr:cNvCxnSpPr/>
      </xdr:nvCxnSpPr>
      <xdr:spPr>
        <a:xfrm flipV="1">
          <a:off x="20434300" y="1809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746" name="楕円 745"/>
        <xdr:cNvSpPr/>
      </xdr:nvSpPr>
      <xdr:spPr>
        <a:xfrm>
          <a:off x="19494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107224</xdr:rowOff>
    </xdr:from>
    <xdr:to>
      <xdr:col>107</xdr:col>
      <xdr:colOff>50800</xdr:colOff>
      <xdr:row>105</xdr:row>
      <xdr:rowOff>113756</xdr:rowOff>
    </xdr:to>
    <xdr:cxnSp macro="">
      <xdr:nvCxnSpPr>
        <xdr:cNvPr id="747" name="直線コネクタ 746"/>
        <xdr:cNvCxnSpPr/>
      </xdr:nvCxnSpPr>
      <xdr:spPr>
        <a:xfrm flipV="1">
          <a:off x="19545300" y="181094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748" name="楕円 747"/>
        <xdr:cNvSpPr/>
      </xdr:nvSpPr>
      <xdr:spPr>
        <a:xfrm>
          <a:off x="18605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113756</xdr:rowOff>
    </xdr:from>
    <xdr:to>
      <xdr:col>102</xdr:col>
      <xdr:colOff>114300</xdr:colOff>
      <xdr:row>105</xdr:row>
      <xdr:rowOff>117021</xdr:rowOff>
    </xdr:to>
    <xdr:cxnSp macro="">
      <xdr:nvCxnSpPr>
        <xdr:cNvPr id="749" name="直線コネクタ 748"/>
        <xdr:cNvCxnSpPr/>
      </xdr:nvCxnSpPr>
      <xdr:spPr>
        <a:xfrm flipV="1">
          <a:off x="18656300" y="181160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5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1"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752"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53"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164754</xdr:rowOff>
    </xdr:from>
    <xdr:ext cx="469744" cy="259045"/>
    <xdr:sp macro="" textlink="">
      <xdr:nvSpPr>
        <xdr:cNvPr id="754" name="n_1mainValue【庁舎】&#10;一人当たり面積"/>
        <xdr:cNvSpPr txBox="1"/>
      </xdr:nvSpPr>
      <xdr:spPr>
        <a:xfrm>
          <a:off x="210757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3101</xdr:rowOff>
    </xdr:from>
    <xdr:ext cx="469744" cy="259045"/>
    <xdr:sp macro="" textlink="">
      <xdr:nvSpPr>
        <xdr:cNvPr id="755" name="n_2mainValue【庁舎】&#10;一人当たり面積"/>
        <xdr:cNvSpPr txBox="1"/>
      </xdr:nvSpPr>
      <xdr:spPr>
        <a:xfrm>
          <a:off x="20199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756" name="n_3mainValue【庁舎】&#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757" name="n_4mainValue【庁舎】&#10;一人当たり面積"/>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・類似団体と比較して特に有形固定資産減価償却率が高くなっている施設は消防施設、庁舎であり、特に低くなっている施設は、図書館、一般廃棄物処理施設である。　</a:t>
          </a:r>
        </a:p>
        <a:p>
          <a:r>
            <a:rPr kumimoji="1" lang="ja-JP" altLang="en-US" sz="1300">
              <a:latin typeface="ＭＳ Ｐゴシック" panose="020B0600070205080204" pitchFamily="50" charset="-128"/>
              <a:ea typeface="ＭＳ Ｐゴシック" panose="020B0600070205080204" pitchFamily="50" charset="-128"/>
            </a:rPr>
            <a:t> 消防施設や庁舎については建築後３０年以上が経過しているが、公共施設等総合管理計画及び個別施設計画に基づき、</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年を⽬途に躯体の強度を確認し、建替もしくは⻑寿命化を検討する。</a:t>
          </a:r>
        </a:p>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年に建て替えを実施しており、一般廃棄物処理施設管理棟についても比較的新しい施設であり減価償却率が低くなっている。今後も引き続きすべての施設について適切な管理を実施していく。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14311840</v>
      </c>
      <c r="BO4" s="426"/>
      <c r="BP4" s="426"/>
      <c r="BQ4" s="426"/>
      <c r="BR4" s="426"/>
      <c r="BS4" s="426"/>
      <c r="BT4" s="426"/>
      <c r="BU4" s="427"/>
      <c r="BV4" s="425">
        <v>11033653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7.1</v>
      </c>
      <c r="CU4" s="610"/>
      <c r="CV4" s="610"/>
      <c r="CW4" s="610"/>
      <c r="CX4" s="610"/>
      <c r="CY4" s="610"/>
      <c r="CZ4" s="610"/>
      <c r="DA4" s="611"/>
      <c r="DB4" s="609">
        <v>9.6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13625900</v>
      </c>
      <c r="BO5" s="431"/>
      <c r="BP5" s="431"/>
      <c r="BQ5" s="431"/>
      <c r="BR5" s="431"/>
      <c r="BS5" s="431"/>
      <c r="BT5" s="431"/>
      <c r="BU5" s="432"/>
      <c r="BV5" s="430">
        <v>9822749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82.8</v>
      </c>
      <c r="CU5" s="401"/>
      <c r="CV5" s="401"/>
      <c r="CW5" s="401"/>
      <c r="CX5" s="401"/>
      <c r="CY5" s="401"/>
      <c r="CZ5" s="401"/>
      <c r="DA5" s="402"/>
      <c r="DB5" s="400">
        <v>83.6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685940</v>
      </c>
      <c r="BO6" s="431"/>
      <c r="BP6" s="431"/>
      <c r="BQ6" s="431"/>
      <c r="BR6" s="431"/>
      <c r="BS6" s="431"/>
      <c r="BT6" s="431"/>
      <c r="BU6" s="432"/>
      <c r="BV6" s="430">
        <v>1210904</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82.8</v>
      </c>
      <c r="CU6" s="584"/>
      <c r="CV6" s="584"/>
      <c r="CW6" s="584"/>
      <c r="CX6" s="584"/>
      <c r="CY6" s="584"/>
      <c r="CZ6" s="584"/>
      <c r="DA6" s="585"/>
      <c r="DB6" s="583">
        <v>83.6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192373</v>
      </c>
      <c r="BO7" s="431"/>
      <c r="BP7" s="431"/>
      <c r="BQ7" s="431"/>
      <c r="BR7" s="431"/>
      <c r="BS7" s="431"/>
      <c r="BT7" s="431"/>
      <c r="BU7" s="432"/>
      <c r="BV7" s="430">
        <v>577373</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6933920</v>
      </c>
      <c r="CU7" s="431"/>
      <c r="CV7" s="431"/>
      <c r="CW7" s="431"/>
      <c r="CX7" s="431"/>
      <c r="CY7" s="431"/>
      <c r="CZ7" s="431"/>
      <c r="DA7" s="432"/>
      <c r="DB7" s="430">
        <v>6570478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102</v>
      </c>
      <c r="AV8" s="488"/>
      <c r="AW8" s="488"/>
      <c r="AX8" s="488"/>
      <c r="AY8" s="410" t="s">
        <v>110</v>
      </c>
      <c r="AZ8" s="411"/>
      <c r="BA8" s="411"/>
      <c r="BB8" s="411"/>
      <c r="BC8" s="411"/>
      <c r="BD8" s="411"/>
      <c r="BE8" s="411"/>
      <c r="BF8" s="411"/>
      <c r="BG8" s="411"/>
      <c r="BH8" s="411"/>
      <c r="BI8" s="411"/>
      <c r="BJ8" s="411"/>
      <c r="BK8" s="411"/>
      <c r="BL8" s="411"/>
      <c r="BM8" s="412"/>
      <c r="BN8" s="430">
        <v>493567</v>
      </c>
      <c r="BO8" s="431"/>
      <c r="BP8" s="431"/>
      <c r="BQ8" s="431"/>
      <c r="BR8" s="431"/>
      <c r="BS8" s="431"/>
      <c r="BT8" s="431"/>
      <c r="BU8" s="432"/>
      <c r="BV8" s="430">
        <v>633531</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0.53</v>
      </c>
      <c r="CU8" s="544"/>
      <c r="CV8" s="544"/>
      <c r="CW8" s="544"/>
      <c r="CX8" s="544"/>
      <c r="CY8" s="544"/>
      <c r="CZ8" s="544"/>
      <c r="DA8" s="545"/>
      <c r="DB8" s="543">
        <v>0.54</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22693</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-139964</v>
      </c>
      <c r="BO9" s="431"/>
      <c r="BP9" s="431"/>
      <c r="BQ9" s="431"/>
      <c r="BR9" s="431"/>
      <c r="BS9" s="431"/>
      <c r="BT9" s="431"/>
      <c r="BU9" s="432"/>
      <c r="BV9" s="430">
        <v>15184</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4</v>
      </c>
      <c r="CU9" s="401"/>
      <c r="CV9" s="401"/>
      <c r="CW9" s="401"/>
      <c r="CX9" s="401"/>
      <c r="CY9" s="401"/>
      <c r="CZ9" s="401"/>
      <c r="DA9" s="402"/>
      <c r="DB9" s="400">
        <v>4.4000000000000004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23610</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25249</v>
      </c>
      <c r="BO10" s="431"/>
      <c r="BP10" s="431"/>
      <c r="BQ10" s="431"/>
      <c r="BR10" s="431"/>
      <c r="BS10" s="431"/>
      <c r="BT10" s="431"/>
      <c r="BU10" s="432"/>
      <c r="BV10" s="430">
        <v>23143</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23812</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102</v>
      </c>
      <c r="AV12" s="488"/>
      <c r="AW12" s="488"/>
      <c r="AX12" s="488"/>
      <c r="AY12" s="410" t="s">
        <v>137</v>
      </c>
      <c r="AZ12" s="411"/>
      <c r="BA12" s="411"/>
      <c r="BB12" s="411"/>
      <c r="BC12" s="411"/>
      <c r="BD12" s="411"/>
      <c r="BE12" s="411"/>
      <c r="BF12" s="411"/>
      <c r="BG12" s="411"/>
      <c r="BH12" s="411"/>
      <c r="BI12" s="411"/>
      <c r="BJ12" s="411"/>
      <c r="BK12" s="411"/>
      <c r="BL12" s="411"/>
      <c r="BM12" s="412"/>
      <c r="BN12" s="430">
        <v>500810</v>
      </c>
      <c r="BO12" s="431"/>
      <c r="BP12" s="431"/>
      <c r="BQ12" s="431"/>
      <c r="BR12" s="431"/>
      <c r="BS12" s="431"/>
      <c r="BT12" s="431"/>
      <c r="BU12" s="432"/>
      <c r="BV12" s="430">
        <v>400000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23448</v>
      </c>
      <c r="S13" s="534"/>
      <c r="T13" s="534"/>
      <c r="U13" s="534"/>
      <c r="V13" s="535"/>
      <c r="W13" s="521" t="s">
        <v>141</v>
      </c>
      <c r="X13" s="443"/>
      <c r="Y13" s="443"/>
      <c r="Z13" s="443"/>
      <c r="AA13" s="443"/>
      <c r="AB13" s="444"/>
      <c r="AC13" s="406">
        <v>1117</v>
      </c>
      <c r="AD13" s="407"/>
      <c r="AE13" s="407"/>
      <c r="AF13" s="407"/>
      <c r="AG13" s="408"/>
      <c r="AH13" s="406">
        <v>1222</v>
      </c>
      <c r="AI13" s="407"/>
      <c r="AJ13" s="407"/>
      <c r="AK13" s="407"/>
      <c r="AL13" s="409"/>
      <c r="AM13" s="499" t="s">
        <v>142</v>
      </c>
      <c r="AN13" s="404"/>
      <c r="AO13" s="404"/>
      <c r="AP13" s="404"/>
      <c r="AQ13" s="404"/>
      <c r="AR13" s="404"/>
      <c r="AS13" s="404"/>
      <c r="AT13" s="405"/>
      <c r="AU13" s="487" t="s">
        <v>127</v>
      </c>
      <c r="AV13" s="488"/>
      <c r="AW13" s="488"/>
      <c r="AX13" s="488"/>
      <c r="AY13" s="410" t="s">
        <v>143</v>
      </c>
      <c r="AZ13" s="411"/>
      <c r="BA13" s="411"/>
      <c r="BB13" s="411"/>
      <c r="BC13" s="411"/>
      <c r="BD13" s="411"/>
      <c r="BE13" s="411"/>
      <c r="BF13" s="411"/>
      <c r="BG13" s="411"/>
      <c r="BH13" s="411"/>
      <c r="BI13" s="411"/>
      <c r="BJ13" s="411"/>
      <c r="BK13" s="411"/>
      <c r="BL13" s="411"/>
      <c r="BM13" s="412"/>
      <c r="BN13" s="430">
        <v>-615525</v>
      </c>
      <c r="BO13" s="431"/>
      <c r="BP13" s="431"/>
      <c r="BQ13" s="431"/>
      <c r="BR13" s="431"/>
      <c r="BS13" s="431"/>
      <c r="BT13" s="431"/>
      <c r="BU13" s="432"/>
      <c r="BV13" s="430">
        <v>-361673</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-2.4</v>
      </c>
      <c r="CU13" s="401"/>
      <c r="CV13" s="401"/>
      <c r="CW13" s="401"/>
      <c r="CX13" s="401"/>
      <c r="CY13" s="401"/>
      <c r="CZ13" s="401"/>
      <c r="DA13" s="402"/>
      <c r="DB13" s="400">
        <v>-2.1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24072</v>
      </c>
      <c r="S14" s="534"/>
      <c r="T14" s="534"/>
      <c r="U14" s="534"/>
      <c r="V14" s="535"/>
      <c r="W14" s="536"/>
      <c r="X14" s="446"/>
      <c r="Y14" s="446"/>
      <c r="Z14" s="446"/>
      <c r="AA14" s="446"/>
      <c r="AB14" s="447"/>
      <c r="AC14" s="526">
        <v>10.1</v>
      </c>
      <c r="AD14" s="527"/>
      <c r="AE14" s="527"/>
      <c r="AF14" s="527"/>
      <c r="AG14" s="528"/>
      <c r="AH14" s="526">
        <v>10.5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147</v>
      </c>
      <c r="CU14" s="538"/>
      <c r="CV14" s="538"/>
      <c r="CW14" s="538"/>
      <c r="CX14" s="538"/>
      <c r="CY14" s="538"/>
      <c r="CZ14" s="538"/>
      <c r="DA14" s="539"/>
      <c r="DB14" s="537" t="s">
        <v>148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23703</v>
      </c>
      <c r="S15" s="534"/>
      <c r="T15" s="534"/>
      <c r="U15" s="534"/>
      <c r="V15" s="535"/>
      <c r="W15" s="521" t="s">
        <v>149</v>
      </c>
      <c r="X15" s="443"/>
      <c r="Y15" s="443"/>
      <c r="Z15" s="443"/>
      <c r="AA15" s="443"/>
      <c r="AB15" s="444"/>
      <c r="AC15" s="406">
        <v>2686</v>
      </c>
      <c r="AD15" s="407"/>
      <c r="AE15" s="407"/>
      <c r="AF15" s="407"/>
      <c r="AG15" s="408"/>
      <c r="AH15" s="406">
        <v>2773</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3005985</v>
      </c>
      <c r="BO15" s="426"/>
      <c r="BP15" s="426"/>
      <c r="BQ15" s="426"/>
      <c r="BR15" s="426"/>
      <c r="BS15" s="426"/>
      <c r="BT15" s="426"/>
      <c r="BU15" s="427"/>
      <c r="BV15" s="425">
        <v>2880348</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24.3</v>
      </c>
      <c r="AD16" s="527"/>
      <c r="AE16" s="527"/>
      <c r="AF16" s="527"/>
      <c r="AG16" s="528"/>
      <c r="AH16" s="526">
        <v>23.9</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5805243</v>
      </c>
      <c r="BO16" s="431"/>
      <c r="BP16" s="431"/>
      <c r="BQ16" s="431"/>
      <c r="BR16" s="431"/>
      <c r="BS16" s="431"/>
      <c r="BT16" s="431"/>
      <c r="BU16" s="432"/>
      <c r="BV16" s="430">
        <v>5416109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7256</v>
      </c>
      <c r="AD17" s="407"/>
      <c r="AE17" s="407"/>
      <c r="AF17" s="407"/>
      <c r="AG17" s="408"/>
      <c r="AH17" s="406">
        <v>7615</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3782661</v>
      </c>
      <c r="BO17" s="431"/>
      <c r="BP17" s="431"/>
      <c r="BQ17" s="431"/>
      <c r="BR17" s="431"/>
      <c r="BS17" s="431"/>
      <c r="BT17" s="431"/>
      <c r="BU17" s="432"/>
      <c r="BV17" s="430">
        <v>3649398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109.75</v>
      </c>
      <c r="M18" s="495"/>
      <c r="N18" s="495"/>
      <c r="O18" s="495"/>
      <c r="P18" s="495"/>
      <c r="Q18" s="495"/>
      <c r="R18" s="496"/>
      <c r="S18" s="496"/>
      <c r="T18" s="496"/>
      <c r="U18" s="496"/>
      <c r="V18" s="497"/>
      <c r="W18" s="511"/>
      <c r="X18" s="512"/>
      <c r="Y18" s="512"/>
      <c r="Z18" s="512"/>
      <c r="AA18" s="512"/>
      <c r="AB18" s="522"/>
      <c r="AC18" s="394">
        <v>65.599999999999994</v>
      </c>
      <c r="AD18" s="395"/>
      <c r="AE18" s="395"/>
      <c r="AF18" s="395"/>
      <c r="AG18" s="498"/>
      <c r="AH18" s="394">
        <v>65.599999999999994</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5490895</v>
      </c>
      <c r="BO18" s="431"/>
      <c r="BP18" s="431"/>
      <c r="BQ18" s="431"/>
      <c r="BR18" s="431"/>
      <c r="BS18" s="431"/>
      <c r="BT18" s="431"/>
      <c r="BU18" s="432"/>
      <c r="BV18" s="430">
        <v>5393059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207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8306101</v>
      </c>
      <c r="BO19" s="431"/>
      <c r="BP19" s="431"/>
      <c r="BQ19" s="431"/>
      <c r="BR19" s="431"/>
      <c r="BS19" s="431"/>
      <c r="BT19" s="431"/>
      <c r="BU19" s="432"/>
      <c r="BV19" s="430">
        <v>7635531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8858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4062002</v>
      </c>
      <c r="BO23" s="431"/>
      <c r="BP23" s="431"/>
      <c r="BQ23" s="431"/>
      <c r="BR23" s="431"/>
      <c r="BS23" s="431"/>
      <c r="BT23" s="431"/>
      <c r="BU23" s="432"/>
      <c r="BV23" s="430">
        <v>4044302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8090</v>
      </c>
      <c r="R24" s="407"/>
      <c r="S24" s="407"/>
      <c r="T24" s="407"/>
      <c r="U24" s="407"/>
      <c r="V24" s="408"/>
      <c r="W24" s="472"/>
      <c r="X24" s="463"/>
      <c r="Y24" s="464"/>
      <c r="Z24" s="403" t="s">
        <v>173</v>
      </c>
      <c r="AA24" s="404"/>
      <c r="AB24" s="404"/>
      <c r="AC24" s="404"/>
      <c r="AD24" s="404"/>
      <c r="AE24" s="404"/>
      <c r="AF24" s="404"/>
      <c r="AG24" s="405"/>
      <c r="AH24" s="406">
        <v>143</v>
      </c>
      <c r="AI24" s="407"/>
      <c r="AJ24" s="407"/>
      <c r="AK24" s="407"/>
      <c r="AL24" s="408"/>
      <c r="AM24" s="406">
        <v>433719</v>
      </c>
      <c r="AN24" s="407"/>
      <c r="AO24" s="407"/>
      <c r="AP24" s="407"/>
      <c r="AQ24" s="407"/>
      <c r="AR24" s="408"/>
      <c r="AS24" s="406">
        <v>3033</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2961823</v>
      </c>
      <c r="BO24" s="431"/>
      <c r="BP24" s="431"/>
      <c r="BQ24" s="431"/>
      <c r="BR24" s="431"/>
      <c r="BS24" s="431"/>
      <c r="BT24" s="431"/>
      <c r="BU24" s="432"/>
      <c r="BV24" s="430">
        <v>2860750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5900</v>
      </c>
      <c r="R25" s="407"/>
      <c r="S25" s="407"/>
      <c r="T25" s="407"/>
      <c r="U25" s="407"/>
      <c r="V25" s="408"/>
      <c r="W25" s="472"/>
      <c r="X25" s="463"/>
      <c r="Y25" s="464"/>
      <c r="Z25" s="403" t="s">
        <v>176</v>
      </c>
      <c r="AA25" s="404"/>
      <c r="AB25" s="404"/>
      <c r="AC25" s="404"/>
      <c r="AD25" s="404"/>
      <c r="AE25" s="404"/>
      <c r="AF25" s="404"/>
      <c r="AG25" s="405"/>
      <c r="AH25" s="406" t="s">
        <v>147</v>
      </c>
      <c r="AI25" s="407"/>
      <c r="AJ25" s="407"/>
      <c r="AK25" s="407"/>
      <c r="AL25" s="408"/>
      <c r="AM25" s="406" t="s">
        <v>139</v>
      </c>
      <c r="AN25" s="407"/>
      <c r="AO25" s="407"/>
      <c r="AP25" s="407"/>
      <c r="AQ25" s="407"/>
      <c r="AR25" s="408"/>
      <c r="AS25" s="406" t="s">
        <v>139</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25831</v>
      </c>
      <c r="BO25" s="426"/>
      <c r="BP25" s="426"/>
      <c r="BQ25" s="426"/>
      <c r="BR25" s="426"/>
      <c r="BS25" s="426"/>
      <c r="BT25" s="426"/>
      <c r="BU25" s="427"/>
      <c r="BV25" s="425">
        <v>23347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5360</v>
      </c>
      <c r="R26" s="407"/>
      <c r="S26" s="407"/>
      <c r="T26" s="407"/>
      <c r="U26" s="407"/>
      <c r="V26" s="408"/>
      <c r="W26" s="472"/>
      <c r="X26" s="463"/>
      <c r="Y26" s="464"/>
      <c r="Z26" s="403" t="s">
        <v>179</v>
      </c>
      <c r="AA26" s="485"/>
      <c r="AB26" s="485"/>
      <c r="AC26" s="485"/>
      <c r="AD26" s="485"/>
      <c r="AE26" s="485"/>
      <c r="AF26" s="485"/>
      <c r="AG26" s="486"/>
      <c r="AH26" s="406">
        <v>2</v>
      </c>
      <c r="AI26" s="407"/>
      <c r="AJ26" s="407"/>
      <c r="AK26" s="407"/>
      <c r="AL26" s="408"/>
      <c r="AM26" s="406" t="s">
        <v>180</v>
      </c>
      <c r="AN26" s="407"/>
      <c r="AO26" s="407"/>
      <c r="AP26" s="407"/>
      <c r="AQ26" s="407"/>
      <c r="AR26" s="408"/>
      <c r="AS26" s="406" t="s">
        <v>181</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183</v>
      </c>
      <c r="F27" s="404"/>
      <c r="G27" s="404"/>
      <c r="H27" s="404"/>
      <c r="I27" s="404"/>
      <c r="J27" s="404"/>
      <c r="K27" s="405"/>
      <c r="L27" s="406">
        <v>1</v>
      </c>
      <c r="M27" s="407"/>
      <c r="N27" s="407"/>
      <c r="O27" s="407"/>
      <c r="P27" s="408"/>
      <c r="Q27" s="406">
        <v>3710</v>
      </c>
      <c r="R27" s="407"/>
      <c r="S27" s="407"/>
      <c r="T27" s="407"/>
      <c r="U27" s="407"/>
      <c r="V27" s="408"/>
      <c r="W27" s="472"/>
      <c r="X27" s="463"/>
      <c r="Y27" s="464"/>
      <c r="Z27" s="403" t="s">
        <v>184</v>
      </c>
      <c r="AA27" s="404"/>
      <c r="AB27" s="404"/>
      <c r="AC27" s="404"/>
      <c r="AD27" s="404"/>
      <c r="AE27" s="404"/>
      <c r="AF27" s="404"/>
      <c r="AG27" s="405"/>
      <c r="AH27" s="406">
        <v>6</v>
      </c>
      <c r="AI27" s="407"/>
      <c r="AJ27" s="407"/>
      <c r="AK27" s="407"/>
      <c r="AL27" s="408"/>
      <c r="AM27" s="406">
        <v>17904</v>
      </c>
      <c r="AN27" s="407"/>
      <c r="AO27" s="407"/>
      <c r="AP27" s="407"/>
      <c r="AQ27" s="407"/>
      <c r="AR27" s="408"/>
      <c r="AS27" s="406">
        <v>2984</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t="s">
        <v>139</v>
      </c>
      <c r="BO27" s="434"/>
      <c r="BP27" s="434"/>
      <c r="BQ27" s="434"/>
      <c r="BR27" s="434"/>
      <c r="BS27" s="434"/>
      <c r="BT27" s="434"/>
      <c r="BU27" s="435"/>
      <c r="BV27" s="433" t="s">
        <v>139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186</v>
      </c>
      <c r="F28" s="404"/>
      <c r="G28" s="404"/>
      <c r="H28" s="404"/>
      <c r="I28" s="404"/>
      <c r="J28" s="404"/>
      <c r="K28" s="405"/>
      <c r="L28" s="406">
        <v>1</v>
      </c>
      <c r="M28" s="407"/>
      <c r="N28" s="407"/>
      <c r="O28" s="407"/>
      <c r="P28" s="408"/>
      <c r="Q28" s="406">
        <v>3220</v>
      </c>
      <c r="R28" s="407"/>
      <c r="S28" s="407"/>
      <c r="T28" s="407"/>
      <c r="U28" s="407"/>
      <c r="V28" s="408"/>
      <c r="W28" s="472"/>
      <c r="X28" s="463"/>
      <c r="Y28" s="464"/>
      <c r="Z28" s="403" t="s">
        <v>187</v>
      </c>
      <c r="AA28" s="404"/>
      <c r="AB28" s="404"/>
      <c r="AC28" s="404"/>
      <c r="AD28" s="404"/>
      <c r="AE28" s="404"/>
      <c r="AF28" s="404"/>
      <c r="AG28" s="405"/>
      <c r="AH28" s="406" t="s">
        <v>147</v>
      </c>
      <c r="AI28" s="407"/>
      <c r="AJ28" s="407"/>
      <c r="AK28" s="407"/>
      <c r="AL28" s="408"/>
      <c r="AM28" s="406" t="s">
        <v>139</v>
      </c>
      <c r="AN28" s="407"/>
      <c r="AO28" s="407"/>
      <c r="AP28" s="407"/>
      <c r="AQ28" s="407"/>
      <c r="AR28" s="408"/>
      <c r="AS28" s="406" t="s">
        <v>139</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4990597</v>
      </c>
      <c r="BO28" s="426"/>
      <c r="BP28" s="426"/>
      <c r="BQ28" s="426"/>
      <c r="BR28" s="426"/>
      <c r="BS28" s="426"/>
      <c r="BT28" s="426"/>
      <c r="BU28" s="427"/>
      <c r="BV28" s="425">
        <v>4916158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189</v>
      </c>
      <c r="F29" s="404"/>
      <c r="G29" s="404"/>
      <c r="H29" s="404"/>
      <c r="I29" s="404"/>
      <c r="J29" s="404"/>
      <c r="K29" s="405"/>
      <c r="L29" s="406">
        <v>14</v>
      </c>
      <c r="M29" s="407"/>
      <c r="N29" s="407"/>
      <c r="O29" s="407"/>
      <c r="P29" s="408"/>
      <c r="Q29" s="406">
        <v>3020</v>
      </c>
      <c r="R29" s="407"/>
      <c r="S29" s="407"/>
      <c r="T29" s="407"/>
      <c r="U29" s="407"/>
      <c r="V29" s="408"/>
      <c r="W29" s="473"/>
      <c r="X29" s="474"/>
      <c r="Y29" s="475"/>
      <c r="Z29" s="403" t="s">
        <v>190</v>
      </c>
      <c r="AA29" s="404"/>
      <c r="AB29" s="404"/>
      <c r="AC29" s="404"/>
      <c r="AD29" s="404"/>
      <c r="AE29" s="404"/>
      <c r="AF29" s="404"/>
      <c r="AG29" s="405"/>
      <c r="AH29" s="406">
        <v>149</v>
      </c>
      <c r="AI29" s="407"/>
      <c r="AJ29" s="407"/>
      <c r="AK29" s="407"/>
      <c r="AL29" s="408"/>
      <c r="AM29" s="406">
        <v>451623</v>
      </c>
      <c r="AN29" s="407"/>
      <c r="AO29" s="407"/>
      <c r="AP29" s="407"/>
      <c r="AQ29" s="407"/>
      <c r="AR29" s="408"/>
      <c r="AS29" s="406">
        <v>3031</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774912</v>
      </c>
      <c r="BO29" s="431"/>
      <c r="BP29" s="431"/>
      <c r="BQ29" s="431"/>
      <c r="BR29" s="431"/>
      <c r="BS29" s="431"/>
      <c r="BT29" s="431"/>
      <c r="BU29" s="432"/>
      <c r="BV29" s="430">
        <v>772580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97.1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2395889</v>
      </c>
      <c r="BO30" s="434"/>
      <c r="BP30" s="434"/>
      <c r="BQ30" s="434"/>
      <c r="BR30" s="434"/>
      <c r="BS30" s="434"/>
      <c r="BT30" s="434"/>
      <c r="BU30" s="435"/>
      <c r="BV30" s="433">
        <v>2037541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201</v>
      </c>
      <c r="V33" s="393"/>
      <c r="W33" s="392" t="s">
        <v>200</v>
      </c>
      <c r="X33" s="392"/>
      <c r="Y33" s="392"/>
      <c r="Z33" s="392"/>
      <c r="AA33" s="392"/>
      <c r="AB33" s="392"/>
      <c r="AC33" s="392"/>
      <c r="AD33" s="392"/>
      <c r="AE33" s="392"/>
      <c r="AF33" s="392"/>
      <c r="AG33" s="392"/>
      <c r="AH33" s="392"/>
      <c r="AI33" s="392"/>
      <c r="AJ33" s="392"/>
      <c r="AK33" s="392"/>
      <c r="AL33" s="216"/>
      <c r="AM33" s="393" t="s">
        <v>201</v>
      </c>
      <c r="AN33" s="393"/>
      <c r="AO33" s="392" t="s">
        <v>200</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199</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6</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10</v>
      </c>
      <c r="AN34" s="389"/>
      <c r="AO34" s="388" t="str">
        <f>IF('各会計、関係団体の財政状況及び健全化判断比率'!B32="","",'各会計、関係団体の財政状況及び健全化判断比率'!B32)</f>
        <v>国民健康保険陶病院事業会計</v>
      </c>
      <c r="AP34" s="388"/>
      <c r="AQ34" s="388"/>
      <c r="AR34" s="388"/>
      <c r="AS34" s="388"/>
      <c r="AT34" s="388"/>
      <c r="AU34" s="388"/>
      <c r="AV34" s="388"/>
      <c r="AW34" s="388"/>
      <c r="AX34" s="388"/>
      <c r="AY34" s="388"/>
      <c r="AZ34" s="388"/>
      <c r="BA34" s="388"/>
      <c r="BB34" s="388"/>
      <c r="BC34" s="388"/>
      <c r="BD34" s="214"/>
      <c r="BE34" s="389">
        <f>IF(BG34="","",MAX(C34:D43,U34:V43,AM34:AN43)+1)</f>
        <v>12</v>
      </c>
      <c r="BF34" s="389"/>
      <c r="BG34" s="388" t="str">
        <f>IF('各会計、関係団体の財政状況及び健全化判断比率'!B34="","",'各会計、関係団体の財政状況及び健全化判断比率'!B34)</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14</v>
      </c>
      <c r="BX34" s="389"/>
      <c r="BY34" s="388" t="str">
        <f>IF('各会計、関係団体の財政状況及び健全化判断比率'!B68="","",'各会計、関係団体の財政状況及び健全化判断比率'!B68)</f>
        <v>香川県市町総合事務組合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株式会社綾南プラザ</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町営バス運送事業特別会計</v>
      </c>
      <c r="F35" s="388"/>
      <c r="G35" s="388"/>
      <c r="H35" s="388"/>
      <c r="I35" s="388"/>
      <c r="J35" s="388"/>
      <c r="K35" s="388"/>
      <c r="L35" s="388"/>
      <c r="M35" s="388"/>
      <c r="N35" s="388"/>
      <c r="O35" s="388"/>
      <c r="P35" s="388"/>
      <c r="Q35" s="388"/>
      <c r="R35" s="388"/>
      <c r="S35" s="388"/>
      <c r="T35" s="214"/>
      <c r="U35" s="389">
        <f>IF(W35="","",U34+1)</f>
        <v>7</v>
      </c>
      <c r="V35" s="389"/>
      <c r="W35" s="388" t="str">
        <f>IF('各会計、関係団体の財政状況及び健全化判断比率'!B29="","",'各会計、関係団体の財政状況及び健全化判断比率'!B29)</f>
        <v>国民健康保険診療所特別会計</v>
      </c>
      <c r="X35" s="388"/>
      <c r="Y35" s="388"/>
      <c r="Z35" s="388"/>
      <c r="AA35" s="388"/>
      <c r="AB35" s="388"/>
      <c r="AC35" s="388"/>
      <c r="AD35" s="388"/>
      <c r="AE35" s="388"/>
      <c r="AF35" s="388"/>
      <c r="AG35" s="388"/>
      <c r="AH35" s="388"/>
      <c r="AI35" s="388"/>
      <c r="AJ35" s="388"/>
      <c r="AK35" s="388"/>
      <c r="AL35" s="214"/>
      <c r="AM35" s="389">
        <f t="shared" ref="AM35:AM43" si="0">IF(AO35="","",AM34+1)</f>
        <v>11</v>
      </c>
      <c r="AN35" s="389"/>
      <c r="AO35" s="388" t="str">
        <f>IF('各会計、関係団体の財政状況及び健全化判断比率'!B33="","",'各会計、関係団体の財政状況及び健全化判断比率'!B33)</f>
        <v>介護老人保健施設事業会計</v>
      </c>
      <c r="AP35" s="388"/>
      <c r="AQ35" s="388"/>
      <c r="AR35" s="388"/>
      <c r="AS35" s="388"/>
      <c r="AT35" s="388"/>
      <c r="AU35" s="388"/>
      <c r="AV35" s="388"/>
      <c r="AW35" s="388"/>
      <c r="AX35" s="388"/>
      <c r="AY35" s="388"/>
      <c r="AZ35" s="388"/>
      <c r="BA35" s="388"/>
      <c r="BB35" s="388"/>
      <c r="BC35" s="388"/>
      <c r="BD35" s="214"/>
      <c r="BE35" s="389">
        <f t="shared" ref="BE35:BE43" si="1">IF(BG35="","",BE34+1)</f>
        <v>13</v>
      </c>
      <c r="BF35" s="389"/>
      <c r="BG35" s="388" t="str">
        <f>IF('各会計、関係団体の財政状況及び健全化判断比率'!B35="","",'各会計、関係団体の財政状況及び健全化判断比率'!B35)</f>
        <v>下水道事業特別会計</v>
      </c>
      <c r="BH35" s="388"/>
      <c r="BI35" s="388"/>
      <c r="BJ35" s="388"/>
      <c r="BK35" s="388"/>
      <c r="BL35" s="388"/>
      <c r="BM35" s="388"/>
      <c r="BN35" s="388"/>
      <c r="BO35" s="388"/>
      <c r="BP35" s="388"/>
      <c r="BQ35" s="388"/>
      <c r="BR35" s="388"/>
      <c r="BS35" s="388"/>
      <c r="BT35" s="388"/>
      <c r="BU35" s="388"/>
      <c r="BV35" s="214"/>
      <c r="BW35" s="389">
        <f t="shared" ref="BW35:BW43" si="2">IF(BY35="","",BW34+1)</f>
        <v>15</v>
      </c>
      <c r="BX35" s="389"/>
      <c r="BY35" s="388" t="str">
        <f>IF('各会計、関係団体の財政状況及び健全化判断比率'!B69="","",'各会計、関係団体の財政状況及び健全化判断比率'!B69)</f>
        <v>香川県後期高齢者医療広域連合（一般会計）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有限会社綾歌南部農業振興公社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火葬事業特別会計</v>
      </c>
      <c r="F36" s="388"/>
      <c r="G36" s="388"/>
      <c r="H36" s="388"/>
      <c r="I36" s="388"/>
      <c r="J36" s="388"/>
      <c r="K36" s="388"/>
      <c r="L36" s="388"/>
      <c r="M36" s="388"/>
      <c r="N36" s="388"/>
      <c r="O36" s="388"/>
      <c r="P36" s="388"/>
      <c r="Q36" s="388"/>
      <c r="R36" s="388"/>
      <c r="S36" s="388"/>
      <c r="T36" s="214"/>
      <c r="U36" s="389">
        <f t="shared" ref="U36:U43" si="4">IF(W36="","",U35+1)</f>
        <v>8</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16</v>
      </c>
      <c r="BX36" s="389"/>
      <c r="BY36" s="388" t="str">
        <f>IF('各会計、関係団体の財政状況及び健全化判断比率'!B70="","",'各会計、関係団体の財政状況及び健全化判断比率'!B70)</f>
        <v>香川県後期高齢者医療広域連合（後期高齢者医療事業）</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墓園事業特別会計</v>
      </c>
      <c r="F37" s="388"/>
      <c r="G37" s="388"/>
      <c r="H37" s="388"/>
      <c r="I37" s="388"/>
      <c r="J37" s="388"/>
      <c r="K37" s="388"/>
      <c r="L37" s="388"/>
      <c r="M37" s="388"/>
      <c r="N37" s="388"/>
      <c r="O37" s="388"/>
      <c r="P37" s="388"/>
      <c r="Q37" s="388"/>
      <c r="R37" s="388"/>
      <c r="S37" s="388"/>
      <c r="T37" s="214"/>
      <c r="U37" s="389">
        <f t="shared" si="4"/>
        <v>9</v>
      </c>
      <c r="V37" s="389"/>
      <c r="W37" s="388" t="str">
        <f>IF('各会計、関係団体の財政状況及び健全化判断比率'!B31="","",'各会計、関係団体の財政状況及び健全化判断比率'!B31)</f>
        <v>介護保険特別会計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17</v>
      </c>
      <c r="BX37" s="389"/>
      <c r="BY37" s="388" t="str">
        <f>IF('各会計、関係団体の財政状況及び健全化判断比率'!B71="","",'各会計、関係団体の財政状況及び健全化判断比率'!B71)</f>
        <v>香川県広域水道企業団（水道事業会計）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f t="shared" ref="C38:C43" si="5">IF(E38="","",C37+1)</f>
        <v>5</v>
      </c>
      <c r="D38" s="389"/>
      <c r="E38" s="388" t="str">
        <f>IF('各会計、関係団体の財政状況及び健全化判断比率'!B11="","",'各会計、関係団体の財政状況及び健全化判断比率'!B11)</f>
        <v>育英事業特別会計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18</v>
      </c>
      <c r="BX38" s="389"/>
      <c r="BY38" s="388" t="str">
        <f>IF('各会計、関係団体の財政状況及び健全化判断比率'!B72="","",'各会計、関係団体の財政状況及び健全化判断比率'!B72)</f>
        <v>香川県広域水道企業団（工業用水道事業会計）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SE3Y9DdjYAEzKdzxFs6c6dEIfou7irt3htBYEzprF3KciFj5mYealTkf5Qh3Wxq/Gvadpydaur4xOg3xFS/j8w==" saltValue="UHlCkP6j4XwXuGyCOzme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3025488</v>
      </c>
      <c r="S5" s="698"/>
      <c r="T5" s="698"/>
      <c r="U5" s="698"/>
      <c r="V5" s="698"/>
      <c r="W5" s="698"/>
      <c r="X5" s="698"/>
      <c r="Y5" s="741"/>
      <c r="Z5" s="759">
        <v>21.1</v>
      </c>
      <c r="AA5" s="759"/>
      <c r="AB5" s="759"/>
      <c r="AC5" s="759"/>
      <c r="AD5" s="760">
        <v>3025488</v>
      </c>
      <c r="AE5" s="760"/>
      <c r="AF5" s="760"/>
      <c r="AG5" s="760"/>
      <c r="AH5" s="760"/>
      <c r="AI5" s="760"/>
      <c r="AJ5" s="760"/>
      <c r="AK5" s="760"/>
      <c r="AL5" s="742">
        <v>45.6</v>
      </c>
      <c r="AM5" s="713"/>
      <c r="AN5" s="713"/>
      <c r="AO5" s="743"/>
      <c r="AP5" s="708" t="s">
        <v>229</v>
      </c>
      <c r="AQ5" s="709"/>
      <c r="AR5" s="709"/>
      <c r="AS5" s="709"/>
      <c r="AT5" s="709"/>
      <c r="AU5" s="709"/>
      <c r="AV5" s="709"/>
      <c r="AW5" s="709"/>
      <c r="AX5" s="709"/>
      <c r="AY5" s="709"/>
      <c r="AZ5" s="709"/>
      <c r="BA5" s="709"/>
      <c r="BB5" s="709"/>
      <c r="BC5" s="709"/>
      <c r="BD5" s="709"/>
      <c r="BE5" s="709"/>
      <c r="BF5" s="710"/>
      <c r="BG5" s="642">
        <v>3025296</v>
      </c>
      <c r="BH5" s="643"/>
      <c r="BI5" s="643"/>
      <c r="BJ5" s="643"/>
      <c r="BK5" s="643"/>
      <c r="BL5" s="643"/>
      <c r="BM5" s="643"/>
      <c r="BN5" s="644"/>
      <c r="BO5" s="675">
        <v>100</v>
      </c>
      <c r="BP5" s="675"/>
      <c r="BQ5" s="675"/>
      <c r="BR5" s="675"/>
      <c r="BS5" s="676">
        <v>42918</v>
      </c>
      <c r="BT5" s="676"/>
      <c r="BU5" s="676"/>
      <c r="BV5" s="676"/>
      <c r="BW5" s="676"/>
      <c r="BX5" s="676"/>
      <c r="BY5" s="676"/>
      <c r="BZ5" s="676"/>
      <c r="CA5" s="676"/>
      <c r="CB5" s="739"/>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115737</v>
      </c>
      <c r="S6" s="643"/>
      <c r="T6" s="643"/>
      <c r="U6" s="643"/>
      <c r="V6" s="643"/>
      <c r="W6" s="643"/>
      <c r="X6" s="643"/>
      <c r="Y6" s="644"/>
      <c r="Z6" s="675">
        <v>0.8</v>
      </c>
      <c r="AA6" s="675"/>
      <c r="AB6" s="675"/>
      <c r="AC6" s="675"/>
      <c r="AD6" s="676">
        <v>115737</v>
      </c>
      <c r="AE6" s="676"/>
      <c r="AF6" s="676"/>
      <c r="AG6" s="676"/>
      <c r="AH6" s="676"/>
      <c r="AI6" s="676"/>
      <c r="AJ6" s="676"/>
      <c r="AK6" s="676"/>
      <c r="AL6" s="645">
        <v>1.7</v>
      </c>
      <c r="AM6" s="646"/>
      <c r="AN6" s="646"/>
      <c r="AO6" s="677"/>
      <c r="AP6" s="639" t="s">
        <v>234</v>
      </c>
      <c r="AQ6" s="640"/>
      <c r="AR6" s="640"/>
      <c r="AS6" s="640"/>
      <c r="AT6" s="640"/>
      <c r="AU6" s="640"/>
      <c r="AV6" s="640"/>
      <c r="AW6" s="640"/>
      <c r="AX6" s="640"/>
      <c r="AY6" s="640"/>
      <c r="AZ6" s="640"/>
      <c r="BA6" s="640"/>
      <c r="BB6" s="640"/>
      <c r="BC6" s="640"/>
      <c r="BD6" s="640"/>
      <c r="BE6" s="640"/>
      <c r="BF6" s="641"/>
      <c r="BG6" s="642">
        <v>3025296</v>
      </c>
      <c r="BH6" s="643"/>
      <c r="BI6" s="643"/>
      <c r="BJ6" s="643"/>
      <c r="BK6" s="643"/>
      <c r="BL6" s="643"/>
      <c r="BM6" s="643"/>
      <c r="BN6" s="644"/>
      <c r="BO6" s="675">
        <v>100</v>
      </c>
      <c r="BP6" s="675"/>
      <c r="BQ6" s="675"/>
      <c r="BR6" s="675"/>
      <c r="BS6" s="676">
        <v>42918</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127603</v>
      </c>
      <c r="CS6" s="643"/>
      <c r="CT6" s="643"/>
      <c r="CU6" s="643"/>
      <c r="CV6" s="643"/>
      <c r="CW6" s="643"/>
      <c r="CX6" s="643"/>
      <c r="CY6" s="644"/>
      <c r="CZ6" s="742">
        <v>0.9</v>
      </c>
      <c r="DA6" s="713"/>
      <c r="DB6" s="713"/>
      <c r="DC6" s="745"/>
      <c r="DD6" s="648" t="s">
        <v>147</v>
      </c>
      <c r="DE6" s="643"/>
      <c r="DF6" s="643"/>
      <c r="DG6" s="643"/>
      <c r="DH6" s="643"/>
      <c r="DI6" s="643"/>
      <c r="DJ6" s="643"/>
      <c r="DK6" s="643"/>
      <c r="DL6" s="643"/>
      <c r="DM6" s="643"/>
      <c r="DN6" s="643"/>
      <c r="DO6" s="643"/>
      <c r="DP6" s="644"/>
      <c r="DQ6" s="648">
        <v>127601</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4586</v>
      </c>
      <c r="S7" s="643"/>
      <c r="T7" s="643"/>
      <c r="U7" s="643"/>
      <c r="V7" s="643"/>
      <c r="W7" s="643"/>
      <c r="X7" s="643"/>
      <c r="Y7" s="644"/>
      <c r="Z7" s="675">
        <v>0</v>
      </c>
      <c r="AA7" s="675"/>
      <c r="AB7" s="675"/>
      <c r="AC7" s="675"/>
      <c r="AD7" s="676">
        <v>4586</v>
      </c>
      <c r="AE7" s="676"/>
      <c r="AF7" s="676"/>
      <c r="AG7" s="676"/>
      <c r="AH7" s="676"/>
      <c r="AI7" s="676"/>
      <c r="AJ7" s="676"/>
      <c r="AK7" s="676"/>
      <c r="AL7" s="645">
        <v>0.1</v>
      </c>
      <c r="AM7" s="646"/>
      <c r="AN7" s="646"/>
      <c r="AO7" s="677"/>
      <c r="AP7" s="639" t="s">
        <v>237</v>
      </c>
      <c r="AQ7" s="640"/>
      <c r="AR7" s="640"/>
      <c r="AS7" s="640"/>
      <c r="AT7" s="640"/>
      <c r="AU7" s="640"/>
      <c r="AV7" s="640"/>
      <c r="AW7" s="640"/>
      <c r="AX7" s="640"/>
      <c r="AY7" s="640"/>
      <c r="AZ7" s="640"/>
      <c r="BA7" s="640"/>
      <c r="BB7" s="640"/>
      <c r="BC7" s="640"/>
      <c r="BD7" s="640"/>
      <c r="BE7" s="640"/>
      <c r="BF7" s="641"/>
      <c r="BG7" s="642">
        <v>1284799</v>
      </c>
      <c r="BH7" s="643"/>
      <c r="BI7" s="643"/>
      <c r="BJ7" s="643"/>
      <c r="BK7" s="643"/>
      <c r="BL7" s="643"/>
      <c r="BM7" s="643"/>
      <c r="BN7" s="644"/>
      <c r="BO7" s="675">
        <v>42.5</v>
      </c>
      <c r="BP7" s="675"/>
      <c r="BQ7" s="675"/>
      <c r="BR7" s="675"/>
      <c r="BS7" s="676">
        <v>42918</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3989620</v>
      </c>
      <c r="CS7" s="643"/>
      <c r="CT7" s="643"/>
      <c r="CU7" s="643"/>
      <c r="CV7" s="643"/>
      <c r="CW7" s="643"/>
      <c r="CX7" s="643"/>
      <c r="CY7" s="644"/>
      <c r="CZ7" s="675">
        <v>29.3</v>
      </c>
      <c r="DA7" s="675"/>
      <c r="DB7" s="675"/>
      <c r="DC7" s="675"/>
      <c r="DD7" s="648">
        <v>87956</v>
      </c>
      <c r="DE7" s="643"/>
      <c r="DF7" s="643"/>
      <c r="DG7" s="643"/>
      <c r="DH7" s="643"/>
      <c r="DI7" s="643"/>
      <c r="DJ7" s="643"/>
      <c r="DK7" s="643"/>
      <c r="DL7" s="643"/>
      <c r="DM7" s="643"/>
      <c r="DN7" s="643"/>
      <c r="DO7" s="643"/>
      <c r="DP7" s="644"/>
      <c r="DQ7" s="648">
        <v>1416389</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15264</v>
      </c>
      <c r="S8" s="643"/>
      <c r="T8" s="643"/>
      <c r="U8" s="643"/>
      <c r="V8" s="643"/>
      <c r="W8" s="643"/>
      <c r="X8" s="643"/>
      <c r="Y8" s="644"/>
      <c r="Z8" s="675">
        <v>0.1</v>
      </c>
      <c r="AA8" s="675"/>
      <c r="AB8" s="675"/>
      <c r="AC8" s="675"/>
      <c r="AD8" s="676">
        <v>15264</v>
      </c>
      <c r="AE8" s="676"/>
      <c r="AF8" s="676"/>
      <c r="AG8" s="676"/>
      <c r="AH8" s="676"/>
      <c r="AI8" s="676"/>
      <c r="AJ8" s="676"/>
      <c r="AK8" s="676"/>
      <c r="AL8" s="645">
        <v>0.2</v>
      </c>
      <c r="AM8" s="646"/>
      <c r="AN8" s="646"/>
      <c r="AO8" s="677"/>
      <c r="AP8" s="639" t="s">
        <v>240</v>
      </c>
      <c r="AQ8" s="640"/>
      <c r="AR8" s="640"/>
      <c r="AS8" s="640"/>
      <c r="AT8" s="640"/>
      <c r="AU8" s="640"/>
      <c r="AV8" s="640"/>
      <c r="AW8" s="640"/>
      <c r="AX8" s="640"/>
      <c r="AY8" s="640"/>
      <c r="AZ8" s="640"/>
      <c r="BA8" s="640"/>
      <c r="BB8" s="640"/>
      <c r="BC8" s="640"/>
      <c r="BD8" s="640"/>
      <c r="BE8" s="640"/>
      <c r="BF8" s="641"/>
      <c r="BG8" s="642">
        <v>43195</v>
      </c>
      <c r="BH8" s="643"/>
      <c r="BI8" s="643"/>
      <c r="BJ8" s="643"/>
      <c r="BK8" s="643"/>
      <c r="BL8" s="643"/>
      <c r="BM8" s="643"/>
      <c r="BN8" s="644"/>
      <c r="BO8" s="675">
        <v>1.4</v>
      </c>
      <c r="BP8" s="675"/>
      <c r="BQ8" s="675"/>
      <c r="BR8" s="675"/>
      <c r="BS8" s="648" t="s">
        <v>147</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3763121</v>
      </c>
      <c r="CS8" s="643"/>
      <c r="CT8" s="643"/>
      <c r="CU8" s="643"/>
      <c r="CV8" s="643"/>
      <c r="CW8" s="643"/>
      <c r="CX8" s="643"/>
      <c r="CY8" s="644"/>
      <c r="CZ8" s="675">
        <v>27.6</v>
      </c>
      <c r="DA8" s="675"/>
      <c r="DB8" s="675"/>
      <c r="DC8" s="675"/>
      <c r="DD8" s="648">
        <v>126512</v>
      </c>
      <c r="DE8" s="643"/>
      <c r="DF8" s="643"/>
      <c r="DG8" s="643"/>
      <c r="DH8" s="643"/>
      <c r="DI8" s="643"/>
      <c r="DJ8" s="643"/>
      <c r="DK8" s="643"/>
      <c r="DL8" s="643"/>
      <c r="DM8" s="643"/>
      <c r="DN8" s="643"/>
      <c r="DO8" s="643"/>
      <c r="DP8" s="644"/>
      <c r="DQ8" s="648">
        <v>2561393</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15224</v>
      </c>
      <c r="S9" s="643"/>
      <c r="T9" s="643"/>
      <c r="U9" s="643"/>
      <c r="V9" s="643"/>
      <c r="W9" s="643"/>
      <c r="X9" s="643"/>
      <c r="Y9" s="644"/>
      <c r="Z9" s="675">
        <v>0.1</v>
      </c>
      <c r="AA9" s="675"/>
      <c r="AB9" s="675"/>
      <c r="AC9" s="675"/>
      <c r="AD9" s="676">
        <v>15224</v>
      </c>
      <c r="AE9" s="676"/>
      <c r="AF9" s="676"/>
      <c r="AG9" s="676"/>
      <c r="AH9" s="676"/>
      <c r="AI9" s="676"/>
      <c r="AJ9" s="676"/>
      <c r="AK9" s="676"/>
      <c r="AL9" s="645">
        <v>0.2</v>
      </c>
      <c r="AM9" s="646"/>
      <c r="AN9" s="646"/>
      <c r="AO9" s="677"/>
      <c r="AP9" s="639" t="s">
        <v>243</v>
      </c>
      <c r="AQ9" s="640"/>
      <c r="AR9" s="640"/>
      <c r="AS9" s="640"/>
      <c r="AT9" s="640"/>
      <c r="AU9" s="640"/>
      <c r="AV9" s="640"/>
      <c r="AW9" s="640"/>
      <c r="AX9" s="640"/>
      <c r="AY9" s="640"/>
      <c r="AZ9" s="640"/>
      <c r="BA9" s="640"/>
      <c r="BB9" s="640"/>
      <c r="BC9" s="640"/>
      <c r="BD9" s="640"/>
      <c r="BE9" s="640"/>
      <c r="BF9" s="641"/>
      <c r="BG9" s="642">
        <v>982476</v>
      </c>
      <c r="BH9" s="643"/>
      <c r="BI9" s="643"/>
      <c r="BJ9" s="643"/>
      <c r="BK9" s="643"/>
      <c r="BL9" s="643"/>
      <c r="BM9" s="643"/>
      <c r="BN9" s="644"/>
      <c r="BO9" s="675">
        <v>32.5</v>
      </c>
      <c r="BP9" s="675"/>
      <c r="BQ9" s="675"/>
      <c r="BR9" s="675"/>
      <c r="BS9" s="648" t="s">
        <v>147</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691398</v>
      </c>
      <c r="CS9" s="643"/>
      <c r="CT9" s="643"/>
      <c r="CU9" s="643"/>
      <c r="CV9" s="643"/>
      <c r="CW9" s="643"/>
      <c r="CX9" s="643"/>
      <c r="CY9" s="644"/>
      <c r="CZ9" s="675">
        <v>5.0999999999999996</v>
      </c>
      <c r="DA9" s="675"/>
      <c r="DB9" s="675"/>
      <c r="DC9" s="675"/>
      <c r="DD9" s="648">
        <v>28816</v>
      </c>
      <c r="DE9" s="643"/>
      <c r="DF9" s="643"/>
      <c r="DG9" s="643"/>
      <c r="DH9" s="643"/>
      <c r="DI9" s="643"/>
      <c r="DJ9" s="643"/>
      <c r="DK9" s="643"/>
      <c r="DL9" s="643"/>
      <c r="DM9" s="643"/>
      <c r="DN9" s="643"/>
      <c r="DO9" s="643"/>
      <c r="DP9" s="644"/>
      <c r="DQ9" s="648">
        <v>481219</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147</v>
      </c>
      <c r="S10" s="643"/>
      <c r="T10" s="643"/>
      <c r="U10" s="643"/>
      <c r="V10" s="643"/>
      <c r="W10" s="643"/>
      <c r="X10" s="643"/>
      <c r="Y10" s="644"/>
      <c r="Z10" s="675" t="s">
        <v>147</v>
      </c>
      <c r="AA10" s="675"/>
      <c r="AB10" s="675"/>
      <c r="AC10" s="675"/>
      <c r="AD10" s="676" t="s">
        <v>147</v>
      </c>
      <c r="AE10" s="676"/>
      <c r="AF10" s="676"/>
      <c r="AG10" s="676"/>
      <c r="AH10" s="676"/>
      <c r="AI10" s="676"/>
      <c r="AJ10" s="676"/>
      <c r="AK10" s="676"/>
      <c r="AL10" s="645" t="s">
        <v>147</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98945</v>
      </c>
      <c r="BH10" s="643"/>
      <c r="BI10" s="643"/>
      <c r="BJ10" s="643"/>
      <c r="BK10" s="643"/>
      <c r="BL10" s="643"/>
      <c r="BM10" s="643"/>
      <c r="BN10" s="644"/>
      <c r="BO10" s="675">
        <v>3.3</v>
      </c>
      <c r="BP10" s="675"/>
      <c r="BQ10" s="675"/>
      <c r="BR10" s="675"/>
      <c r="BS10" s="648">
        <v>16884</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32000</v>
      </c>
      <c r="CS10" s="643"/>
      <c r="CT10" s="643"/>
      <c r="CU10" s="643"/>
      <c r="CV10" s="643"/>
      <c r="CW10" s="643"/>
      <c r="CX10" s="643"/>
      <c r="CY10" s="644"/>
      <c r="CZ10" s="675">
        <v>0.2</v>
      </c>
      <c r="DA10" s="675"/>
      <c r="DB10" s="675"/>
      <c r="DC10" s="675"/>
      <c r="DD10" s="648" t="s">
        <v>147</v>
      </c>
      <c r="DE10" s="643"/>
      <c r="DF10" s="643"/>
      <c r="DG10" s="643"/>
      <c r="DH10" s="643"/>
      <c r="DI10" s="643"/>
      <c r="DJ10" s="643"/>
      <c r="DK10" s="643"/>
      <c r="DL10" s="643"/>
      <c r="DM10" s="643"/>
      <c r="DN10" s="643"/>
      <c r="DO10" s="643"/>
      <c r="DP10" s="644"/>
      <c r="DQ10" s="648" t="s">
        <v>147</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514028</v>
      </c>
      <c r="S11" s="643"/>
      <c r="T11" s="643"/>
      <c r="U11" s="643"/>
      <c r="V11" s="643"/>
      <c r="W11" s="643"/>
      <c r="X11" s="643"/>
      <c r="Y11" s="644"/>
      <c r="Z11" s="645">
        <v>3.6</v>
      </c>
      <c r="AA11" s="646"/>
      <c r="AB11" s="646"/>
      <c r="AC11" s="647"/>
      <c r="AD11" s="648">
        <v>514028</v>
      </c>
      <c r="AE11" s="643"/>
      <c r="AF11" s="643"/>
      <c r="AG11" s="643"/>
      <c r="AH11" s="643"/>
      <c r="AI11" s="643"/>
      <c r="AJ11" s="643"/>
      <c r="AK11" s="644"/>
      <c r="AL11" s="645">
        <v>7.8</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160183</v>
      </c>
      <c r="BH11" s="643"/>
      <c r="BI11" s="643"/>
      <c r="BJ11" s="643"/>
      <c r="BK11" s="643"/>
      <c r="BL11" s="643"/>
      <c r="BM11" s="643"/>
      <c r="BN11" s="644"/>
      <c r="BO11" s="675">
        <v>5.3</v>
      </c>
      <c r="BP11" s="675"/>
      <c r="BQ11" s="675"/>
      <c r="BR11" s="675"/>
      <c r="BS11" s="648">
        <v>26034</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587813</v>
      </c>
      <c r="CS11" s="643"/>
      <c r="CT11" s="643"/>
      <c r="CU11" s="643"/>
      <c r="CV11" s="643"/>
      <c r="CW11" s="643"/>
      <c r="CX11" s="643"/>
      <c r="CY11" s="644"/>
      <c r="CZ11" s="675">
        <v>4.3</v>
      </c>
      <c r="DA11" s="675"/>
      <c r="DB11" s="675"/>
      <c r="DC11" s="675"/>
      <c r="DD11" s="648">
        <v>232360</v>
      </c>
      <c r="DE11" s="643"/>
      <c r="DF11" s="643"/>
      <c r="DG11" s="643"/>
      <c r="DH11" s="643"/>
      <c r="DI11" s="643"/>
      <c r="DJ11" s="643"/>
      <c r="DK11" s="643"/>
      <c r="DL11" s="643"/>
      <c r="DM11" s="643"/>
      <c r="DN11" s="643"/>
      <c r="DO11" s="643"/>
      <c r="DP11" s="644"/>
      <c r="DQ11" s="648">
        <v>369685</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25845</v>
      </c>
      <c r="S12" s="643"/>
      <c r="T12" s="643"/>
      <c r="U12" s="643"/>
      <c r="V12" s="643"/>
      <c r="W12" s="643"/>
      <c r="X12" s="643"/>
      <c r="Y12" s="644"/>
      <c r="Z12" s="675">
        <v>0.2</v>
      </c>
      <c r="AA12" s="675"/>
      <c r="AB12" s="675"/>
      <c r="AC12" s="675"/>
      <c r="AD12" s="676">
        <v>25845</v>
      </c>
      <c r="AE12" s="676"/>
      <c r="AF12" s="676"/>
      <c r="AG12" s="676"/>
      <c r="AH12" s="676"/>
      <c r="AI12" s="676"/>
      <c r="AJ12" s="676"/>
      <c r="AK12" s="676"/>
      <c r="AL12" s="645">
        <v>0.4</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1525979</v>
      </c>
      <c r="BH12" s="643"/>
      <c r="BI12" s="643"/>
      <c r="BJ12" s="643"/>
      <c r="BK12" s="643"/>
      <c r="BL12" s="643"/>
      <c r="BM12" s="643"/>
      <c r="BN12" s="644"/>
      <c r="BO12" s="675">
        <v>50.4</v>
      </c>
      <c r="BP12" s="675"/>
      <c r="BQ12" s="675"/>
      <c r="BR12" s="675"/>
      <c r="BS12" s="648" t="s">
        <v>147</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1401473</v>
      </c>
      <c r="CS12" s="643"/>
      <c r="CT12" s="643"/>
      <c r="CU12" s="643"/>
      <c r="CV12" s="643"/>
      <c r="CW12" s="643"/>
      <c r="CX12" s="643"/>
      <c r="CY12" s="644"/>
      <c r="CZ12" s="675">
        <v>10.3</v>
      </c>
      <c r="DA12" s="675"/>
      <c r="DB12" s="675"/>
      <c r="DC12" s="675"/>
      <c r="DD12" s="648">
        <v>517048</v>
      </c>
      <c r="DE12" s="643"/>
      <c r="DF12" s="643"/>
      <c r="DG12" s="643"/>
      <c r="DH12" s="643"/>
      <c r="DI12" s="643"/>
      <c r="DJ12" s="643"/>
      <c r="DK12" s="643"/>
      <c r="DL12" s="643"/>
      <c r="DM12" s="643"/>
      <c r="DN12" s="643"/>
      <c r="DO12" s="643"/>
      <c r="DP12" s="644"/>
      <c r="DQ12" s="648">
        <v>402970</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147</v>
      </c>
      <c r="S13" s="643"/>
      <c r="T13" s="643"/>
      <c r="U13" s="643"/>
      <c r="V13" s="643"/>
      <c r="W13" s="643"/>
      <c r="X13" s="643"/>
      <c r="Y13" s="644"/>
      <c r="Z13" s="675" t="s">
        <v>147</v>
      </c>
      <c r="AA13" s="675"/>
      <c r="AB13" s="675"/>
      <c r="AC13" s="675"/>
      <c r="AD13" s="676" t="s">
        <v>147</v>
      </c>
      <c r="AE13" s="676"/>
      <c r="AF13" s="676"/>
      <c r="AG13" s="676"/>
      <c r="AH13" s="676"/>
      <c r="AI13" s="676"/>
      <c r="AJ13" s="676"/>
      <c r="AK13" s="676"/>
      <c r="AL13" s="645" t="s">
        <v>147</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1513215</v>
      </c>
      <c r="BH13" s="643"/>
      <c r="BI13" s="643"/>
      <c r="BJ13" s="643"/>
      <c r="BK13" s="643"/>
      <c r="BL13" s="643"/>
      <c r="BM13" s="643"/>
      <c r="BN13" s="644"/>
      <c r="BO13" s="675">
        <v>50</v>
      </c>
      <c r="BP13" s="675"/>
      <c r="BQ13" s="675"/>
      <c r="BR13" s="675"/>
      <c r="BS13" s="648" t="s">
        <v>147</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585454</v>
      </c>
      <c r="CS13" s="643"/>
      <c r="CT13" s="643"/>
      <c r="CU13" s="643"/>
      <c r="CV13" s="643"/>
      <c r="CW13" s="643"/>
      <c r="CX13" s="643"/>
      <c r="CY13" s="644"/>
      <c r="CZ13" s="675">
        <v>4.3</v>
      </c>
      <c r="DA13" s="675"/>
      <c r="DB13" s="675"/>
      <c r="DC13" s="675"/>
      <c r="DD13" s="648">
        <v>102207</v>
      </c>
      <c r="DE13" s="643"/>
      <c r="DF13" s="643"/>
      <c r="DG13" s="643"/>
      <c r="DH13" s="643"/>
      <c r="DI13" s="643"/>
      <c r="DJ13" s="643"/>
      <c r="DK13" s="643"/>
      <c r="DL13" s="643"/>
      <c r="DM13" s="643"/>
      <c r="DN13" s="643"/>
      <c r="DO13" s="643"/>
      <c r="DP13" s="644"/>
      <c r="DQ13" s="648">
        <v>511089</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147</v>
      </c>
      <c r="S14" s="643"/>
      <c r="T14" s="643"/>
      <c r="U14" s="643"/>
      <c r="V14" s="643"/>
      <c r="W14" s="643"/>
      <c r="X14" s="643"/>
      <c r="Y14" s="644"/>
      <c r="Z14" s="675" t="s">
        <v>147</v>
      </c>
      <c r="AA14" s="675"/>
      <c r="AB14" s="675"/>
      <c r="AC14" s="675"/>
      <c r="AD14" s="676" t="s">
        <v>147</v>
      </c>
      <c r="AE14" s="676"/>
      <c r="AF14" s="676"/>
      <c r="AG14" s="676"/>
      <c r="AH14" s="676"/>
      <c r="AI14" s="676"/>
      <c r="AJ14" s="676"/>
      <c r="AK14" s="676"/>
      <c r="AL14" s="645" t="s">
        <v>147</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101436</v>
      </c>
      <c r="BH14" s="643"/>
      <c r="BI14" s="643"/>
      <c r="BJ14" s="643"/>
      <c r="BK14" s="643"/>
      <c r="BL14" s="643"/>
      <c r="BM14" s="643"/>
      <c r="BN14" s="644"/>
      <c r="BO14" s="675">
        <v>3.4</v>
      </c>
      <c r="BP14" s="675"/>
      <c r="BQ14" s="675"/>
      <c r="BR14" s="675"/>
      <c r="BS14" s="648" t="s">
        <v>147</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337703</v>
      </c>
      <c r="CS14" s="643"/>
      <c r="CT14" s="643"/>
      <c r="CU14" s="643"/>
      <c r="CV14" s="643"/>
      <c r="CW14" s="643"/>
      <c r="CX14" s="643"/>
      <c r="CY14" s="644"/>
      <c r="CZ14" s="675">
        <v>2.5</v>
      </c>
      <c r="DA14" s="675"/>
      <c r="DB14" s="675"/>
      <c r="DC14" s="675"/>
      <c r="DD14" s="648">
        <v>53150</v>
      </c>
      <c r="DE14" s="643"/>
      <c r="DF14" s="643"/>
      <c r="DG14" s="643"/>
      <c r="DH14" s="643"/>
      <c r="DI14" s="643"/>
      <c r="DJ14" s="643"/>
      <c r="DK14" s="643"/>
      <c r="DL14" s="643"/>
      <c r="DM14" s="643"/>
      <c r="DN14" s="643"/>
      <c r="DO14" s="643"/>
      <c r="DP14" s="644"/>
      <c r="DQ14" s="648">
        <v>321124</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147</v>
      </c>
      <c r="S15" s="643"/>
      <c r="T15" s="643"/>
      <c r="U15" s="643"/>
      <c r="V15" s="643"/>
      <c r="W15" s="643"/>
      <c r="X15" s="643"/>
      <c r="Y15" s="644"/>
      <c r="Z15" s="675" t="s">
        <v>147</v>
      </c>
      <c r="AA15" s="675"/>
      <c r="AB15" s="675"/>
      <c r="AC15" s="675"/>
      <c r="AD15" s="676" t="s">
        <v>147</v>
      </c>
      <c r="AE15" s="676"/>
      <c r="AF15" s="676"/>
      <c r="AG15" s="676"/>
      <c r="AH15" s="676"/>
      <c r="AI15" s="676"/>
      <c r="AJ15" s="676"/>
      <c r="AK15" s="676"/>
      <c r="AL15" s="645" t="s">
        <v>147</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113082</v>
      </c>
      <c r="BH15" s="643"/>
      <c r="BI15" s="643"/>
      <c r="BJ15" s="643"/>
      <c r="BK15" s="643"/>
      <c r="BL15" s="643"/>
      <c r="BM15" s="643"/>
      <c r="BN15" s="644"/>
      <c r="BO15" s="675">
        <v>3.7</v>
      </c>
      <c r="BP15" s="675"/>
      <c r="BQ15" s="675"/>
      <c r="BR15" s="675"/>
      <c r="BS15" s="648" t="s">
        <v>147</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1766926</v>
      </c>
      <c r="CS15" s="643"/>
      <c r="CT15" s="643"/>
      <c r="CU15" s="643"/>
      <c r="CV15" s="643"/>
      <c r="CW15" s="643"/>
      <c r="CX15" s="643"/>
      <c r="CY15" s="644"/>
      <c r="CZ15" s="675">
        <v>13</v>
      </c>
      <c r="DA15" s="675"/>
      <c r="DB15" s="675"/>
      <c r="DC15" s="675"/>
      <c r="DD15" s="648">
        <v>683268</v>
      </c>
      <c r="DE15" s="643"/>
      <c r="DF15" s="643"/>
      <c r="DG15" s="643"/>
      <c r="DH15" s="643"/>
      <c r="DI15" s="643"/>
      <c r="DJ15" s="643"/>
      <c r="DK15" s="643"/>
      <c r="DL15" s="643"/>
      <c r="DM15" s="643"/>
      <c r="DN15" s="643"/>
      <c r="DO15" s="643"/>
      <c r="DP15" s="644"/>
      <c r="DQ15" s="648">
        <v>1097867</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10547</v>
      </c>
      <c r="S16" s="643"/>
      <c r="T16" s="643"/>
      <c r="U16" s="643"/>
      <c r="V16" s="643"/>
      <c r="W16" s="643"/>
      <c r="X16" s="643"/>
      <c r="Y16" s="644"/>
      <c r="Z16" s="675">
        <v>0.1</v>
      </c>
      <c r="AA16" s="675"/>
      <c r="AB16" s="675"/>
      <c r="AC16" s="675"/>
      <c r="AD16" s="676">
        <v>10547</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147</v>
      </c>
      <c r="BH16" s="643"/>
      <c r="BI16" s="643"/>
      <c r="BJ16" s="643"/>
      <c r="BK16" s="643"/>
      <c r="BL16" s="643"/>
      <c r="BM16" s="643"/>
      <c r="BN16" s="644"/>
      <c r="BO16" s="675" t="s">
        <v>147</v>
      </c>
      <c r="BP16" s="675"/>
      <c r="BQ16" s="675"/>
      <c r="BR16" s="675"/>
      <c r="BS16" s="648" t="s">
        <v>147</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5650</v>
      </c>
      <c r="CS16" s="643"/>
      <c r="CT16" s="643"/>
      <c r="CU16" s="643"/>
      <c r="CV16" s="643"/>
      <c r="CW16" s="643"/>
      <c r="CX16" s="643"/>
      <c r="CY16" s="644"/>
      <c r="CZ16" s="675">
        <v>0</v>
      </c>
      <c r="DA16" s="675"/>
      <c r="DB16" s="675"/>
      <c r="DC16" s="675"/>
      <c r="DD16" s="648" t="s">
        <v>147</v>
      </c>
      <c r="DE16" s="643"/>
      <c r="DF16" s="643"/>
      <c r="DG16" s="643"/>
      <c r="DH16" s="643"/>
      <c r="DI16" s="643"/>
      <c r="DJ16" s="643"/>
      <c r="DK16" s="643"/>
      <c r="DL16" s="643"/>
      <c r="DM16" s="643"/>
      <c r="DN16" s="643"/>
      <c r="DO16" s="643"/>
      <c r="DP16" s="644"/>
      <c r="DQ16" s="648">
        <v>409</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23643</v>
      </c>
      <c r="S17" s="643"/>
      <c r="T17" s="643"/>
      <c r="U17" s="643"/>
      <c r="V17" s="643"/>
      <c r="W17" s="643"/>
      <c r="X17" s="643"/>
      <c r="Y17" s="644"/>
      <c r="Z17" s="675">
        <v>0.2</v>
      </c>
      <c r="AA17" s="675"/>
      <c r="AB17" s="675"/>
      <c r="AC17" s="675"/>
      <c r="AD17" s="676">
        <v>23643</v>
      </c>
      <c r="AE17" s="676"/>
      <c r="AF17" s="676"/>
      <c r="AG17" s="676"/>
      <c r="AH17" s="676"/>
      <c r="AI17" s="676"/>
      <c r="AJ17" s="676"/>
      <c r="AK17" s="676"/>
      <c r="AL17" s="645">
        <v>0.4</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147</v>
      </c>
      <c r="BH17" s="643"/>
      <c r="BI17" s="643"/>
      <c r="BJ17" s="643"/>
      <c r="BK17" s="643"/>
      <c r="BL17" s="643"/>
      <c r="BM17" s="643"/>
      <c r="BN17" s="644"/>
      <c r="BO17" s="675" t="s">
        <v>147</v>
      </c>
      <c r="BP17" s="675"/>
      <c r="BQ17" s="675"/>
      <c r="BR17" s="675"/>
      <c r="BS17" s="648" t="s">
        <v>147</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337139</v>
      </c>
      <c r="CS17" s="643"/>
      <c r="CT17" s="643"/>
      <c r="CU17" s="643"/>
      <c r="CV17" s="643"/>
      <c r="CW17" s="643"/>
      <c r="CX17" s="643"/>
      <c r="CY17" s="644"/>
      <c r="CZ17" s="675">
        <v>2.5</v>
      </c>
      <c r="DA17" s="675"/>
      <c r="DB17" s="675"/>
      <c r="DC17" s="675"/>
      <c r="DD17" s="648" t="s">
        <v>147</v>
      </c>
      <c r="DE17" s="643"/>
      <c r="DF17" s="643"/>
      <c r="DG17" s="643"/>
      <c r="DH17" s="643"/>
      <c r="DI17" s="643"/>
      <c r="DJ17" s="643"/>
      <c r="DK17" s="643"/>
      <c r="DL17" s="643"/>
      <c r="DM17" s="643"/>
      <c r="DN17" s="643"/>
      <c r="DO17" s="643"/>
      <c r="DP17" s="644"/>
      <c r="DQ17" s="648">
        <v>330415</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27249</v>
      </c>
      <c r="S18" s="643"/>
      <c r="T18" s="643"/>
      <c r="U18" s="643"/>
      <c r="V18" s="643"/>
      <c r="W18" s="643"/>
      <c r="X18" s="643"/>
      <c r="Y18" s="644"/>
      <c r="Z18" s="675">
        <v>0.2</v>
      </c>
      <c r="AA18" s="675"/>
      <c r="AB18" s="675"/>
      <c r="AC18" s="675"/>
      <c r="AD18" s="676">
        <v>27249</v>
      </c>
      <c r="AE18" s="676"/>
      <c r="AF18" s="676"/>
      <c r="AG18" s="676"/>
      <c r="AH18" s="676"/>
      <c r="AI18" s="676"/>
      <c r="AJ18" s="676"/>
      <c r="AK18" s="676"/>
      <c r="AL18" s="645">
        <v>0.4</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147</v>
      </c>
      <c r="BH18" s="643"/>
      <c r="BI18" s="643"/>
      <c r="BJ18" s="643"/>
      <c r="BK18" s="643"/>
      <c r="BL18" s="643"/>
      <c r="BM18" s="643"/>
      <c r="BN18" s="644"/>
      <c r="BO18" s="675" t="s">
        <v>147</v>
      </c>
      <c r="BP18" s="675"/>
      <c r="BQ18" s="675"/>
      <c r="BR18" s="675"/>
      <c r="BS18" s="648" t="s">
        <v>147</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147</v>
      </c>
      <c r="CS18" s="643"/>
      <c r="CT18" s="643"/>
      <c r="CU18" s="643"/>
      <c r="CV18" s="643"/>
      <c r="CW18" s="643"/>
      <c r="CX18" s="643"/>
      <c r="CY18" s="644"/>
      <c r="CZ18" s="675" t="s">
        <v>147</v>
      </c>
      <c r="DA18" s="675"/>
      <c r="DB18" s="675"/>
      <c r="DC18" s="675"/>
      <c r="DD18" s="648" t="s">
        <v>147</v>
      </c>
      <c r="DE18" s="643"/>
      <c r="DF18" s="643"/>
      <c r="DG18" s="643"/>
      <c r="DH18" s="643"/>
      <c r="DI18" s="643"/>
      <c r="DJ18" s="643"/>
      <c r="DK18" s="643"/>
      <c r="DL18" s="643"/>
      <c r="DM18" s="643"/>
      <c r="DN18" s="643"/>
      <c r="DO18" s="643"/>
      <c r="DP18" s="644"/>
      <c r="DQ18" s="648" t="s">
        <v>147</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20779</v>
      </c>
      <c r="S19" s="643"/>
      <c r="T19" s="643"/>
      <c r="U19" s="643"/>
      <c r="V19" s="643"/>
      <c r="W19" s="643"/>
      <c r="X19" s="643"/>
      <c r="Y19" s="644"/>
      <c r="Z19" s="675">
        <v>0.1</v>
      </c>
      <c r="AA19" s="675"/>
      <c r="AB19" s="675"/>
      <c r="AC19" s="675"/>
      <c r="AD19" s="676">
        <v>20779</v>
      </c>
      <c r="AE19" s="676"/>
      <c r="AF19" s="676"/>
      <c r="AG19" s="676"/>
      <c r="AH19" s="676"/>
      <c r="AI19" s="676"/>
      <c r="AJ19" s="676"/>
      <c r="AK19" s="676"/>
      <c r="AL19" s="645">
        <v>0.3</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192</v>
      </c>
      <c r="BH19" s="643"/>
      <c r="BI19" s="643"/>
      <c r="BJ19" s="643"/>
      <c r="BK19" s="643"/>
      <c r="BL19" s="643"/>
      <c r="BM19" s="643"/>
      <c r="BN19" s="644"/>
      <c r="BO19" s="675">
        <v>0</v>
      </c>
      <c r="BP19" s="675"/>
      <c r="BQ19" s="675"/>
      <c r="BR19" s="675"/>
      <c r="BS19" s="648" t="s">
        <v>147</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147</v>
      </c>
      <c r="CS19" s="643"/>
      <c r="CT19" s="643"/>
      <c r="CU19" s="643"/>
      <c r="CV19" s="643"/>
      <c r="CW19" s="643"/>
      <c r="CX19" s="643"/>
      <c r="CY19" s="644"/>
      <c r="CZ19" s="675" t="s">
        <v>147</v>
      </c>
      <c r="DA19" s="675"/>
      <c r="DB19" s="675"/>
      <c r="DC19" s="675"/>
      <c r="DD19" s="648" t="s">
        <v>147</v>
      </c>
      <c r="DE19" s="643"/>
      <c r="DF19" s="643"/>
      <c r="DG19" s="643"/>
      <c r="DH19" s="643"/>
      <c r="DI19" s="643"/>
      <c r="DJ19" s="643"/>
      <c r="DK19" s="643"/>
      <c r="DL19" s="643"/>
      <c r="DM19" s="643"/>
      <c r="DN19" s="643"/>
      <c r="DO19" s="643"/>
      <c r="DP19" s="644"/>
      <c r="DQ19" s="648" t="s">
        <v>147</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4733</v>
      </c>
      <c r="S20" s="643"/>
      <c r="T20" s="643"/>
      <c r="U20" s="643"/>
      <c r="V20" s="643"/>
      <c r="W20" s="643"/>
      <c r="X20" s="643"/>
      <c r="Y20" s="644"/>
      <c r="Z20" s="675">
        <v>0</v>
      </c>
      <c r="AA20" s="675"/>
      <c r="AB20" s="675"/>
      <c r="AC20" s="675"/>
      <c r="AD20" s="676">
        <v>4733</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192</v>
      </c>
      <c r="BH20" s="643"/>
      <c r="BI20" s="643"/>
      <c r="BJ20" s="643"/>
      <c r="BK20" s="643"/>
      <c r="BL20" s="643"/>
      <c r="BM20" s="643"/>
      <c r="BN20" s="644"/>
      <c r="BO20" s="675">
        <v>0</v>
      </c>
      <c r="BP20" s="675"/>
      <c r="BQ20" s="675"/>
      <c r="BR20" s="675"/>
      <c r="BS20" s="648" t="s">
        <v>147</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13625900</v>
      </c>
      <c r="CS20" s="643"/>
      <c r="CT20" s="643"/>
      <c r="CU20" s="643"/>
      <c r="CV20" s="643"/>
      <c r="CW20" s="643"/>
      <c r="CX20" s="643"/>
      <c r="CY20" s="644"/>
      <c r="CZ20" s="675">
        <v>100</v>
      </c>
      <c r="DA20" s="675"/>
      <c r="DB20" s="675"/>
      <c r="DC20" s="675"/>
      <c r="DD20" s="648">
        <v>1831317</v>
      </c>
      <c r="DE20" s="643"/>
      <c r="DF20" s="643"/>
      <c r="DG20" s="643"/>
      <c r="DH20" s="643"/>
      <c r="DI20" s="643"/>
      <c r="DJ20" s="643"/>
      <c r="DK20" s="643"/>
      <c r="DL20" s="643"/>
      <c r="DM20" s="643"/>
      <c r="DN20" s="643"/>
      <c r="DO20" s="643"/>
      <c r="DP20" s="644"/>
      <c r="DQ20" s="648">
        <v>7620161</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1737</v>
      </c>
      <c r="S21" s="643"/>
      <c r="T21" s="643"/>
      <c r="U21" s="643"/>
      <c r="V21" s="643"/>
      <c r="W21" s="643"/>
      <c r="X21" s="643"/>
      <c r="Y21" s="644"/>
      <c r="Z21" s="675">
        <v>0</v>
      </c>
      <c r="AA21" s="675"/>
      <c r="AB21" s="675"/>
      <c r="AC21" s="675"/>
      <c r="AD21" s="676">
        <v>1737</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192</v>
      </c>
      <c r="BH21" s="643"/>
      <c r="BI21" s="643"/>
      <c r="BJ21" s="643"/>
      <c r="BK21" s="643"/>
      <c r="BL21" s="643"/>
      <c r="BM21" s="643"/>
      <c r="BN21" s="644"/>
      <c r="BO21" s="675">
        <v>0</v>
      </c>
      <c r="BP21" s="675"/>
      <c r="BQ21" s="675"/>
      <c r="BR21" s="675"/>
      <c r="BS21" s="648" t="s">
        <v>147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3249690</v>
      </c>
      <c r="S22" s="643"/>
      <c r="T22" s="643"/>
      <c r="U22" s="643"/>
      <c r="V22" s="643"/>
      <c r="W22" s="643"/>
      <c r="X22" s="643"/>
      <c r="Y22" s="644"/>
      <c r="Z22" s="675">
        <v>22.7</v>
      </c>
      <c r="AA22" s="675"/>
      <c r="AB22" s="675"/>
      <c r="AC22" s="675"/>
      <c r="AD22" s="676">
        <v>2833613</v>
      </c>
      <c r="AE22" s="676"/>
      <c r="AF22" s="676"/>
      <c r="AG22" s="676"/>
      <c r="AH22" s="676"/>
      <c r="AI22" s="676"/>
      <c r="AJ22" s="676"/>
      <c r="AK22" s="676"/>
      <c r="AL22" s="645">
        <v>42.7</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139</v>
      </c>
      <c r="BH22" s="643"/>
      <c r="BI22" s="643"/>
      <c r="BJ22" s="643"/>
      <c r="BK22" s="643"/>
      <c r="BL22" s="643"/>
      <c r="BM22" s="643"/>
      <c r="BN22" s="644"/>
      <c r="BO22" s="675" t="s">
        <v>147</v>
      </c>
      <c r="BP22" s="675"/>
      <c r="BQ22" s="675"/>
      <c r="BR22" s="675"/>
      <c r="BS22" s="648" t="s">
        <v>147</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2833613</v>
      </c>
      <c r="S23" s="643"/>
      <c r="T23" s="643"/>
      <c r="U23" s="643"/>
      <c r="V23" s="643"/>
      <c r="W23" s="643"/>
      <c r="X23" s="643"/>
      <c r="Y23" s="644"/>
      <c r="Z23" s="675">
        <v>19.8</v>
      </c>
      <c r="AA23" s="675"/>
      <c r="AB23" s="675"/>
      <c r="AC23" s="675"/>
      <c r="AD23" s="676">
        <v>2833613</v>
      </c>
      <c r="AE23" s="676"/>
      <c r="AF23" s="676"/>
      <c r="AG23" s="676"/>
      <c r="AH23" s="676"/>
      <c r="AI23" s="676"/>
      <c r="AJ23" s="676"/>
      <c r="AK23" s="676"/>
      <c r="AL23" s="645">
        <v>42.7</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147</v>
      </c>
      <c r="BH23" s="643"/>
      <c r="BI23" s="643"/>
      <c r="BJ23" s="643"/>
      <c r="BK23" s="643"/>
      <c r="BL23" s="643"/>
      <c r="BM23" s="643"/>
      <c r="BN23" s="644"/>
      <c r="BO23" s="675" t="s">
        <v>147</v>
      </c>
      <c r="BP23" s="675"/>
      <c r="BQ23" s="675"/>
      <c r="BR23" s="675"/>
      <c r="BS23" s="648" t="s">
        <v>147</v>
      </c>
      <c r="BT23" s="643"/>
      <c r="BU23" s="643"/>
      <c r="BV23" s="643"/>
      <c r="BW23" s="643"/>
      <c r="BX23" s="643"/>
      <c r="BY23" s="643"/>
      <c r="BZ23" s="643"/>
      <c r="CA23" s="643"/>
      <c r="CB23" s="689"/>
      <c r="CD23" s="746" t="s">
        <v>224</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416077</v>
      </c>
      <c r="S24" s="643"/>
      <c r="T24" s="643"/>
      <c r="U24" s="643"/>
      <c r="V24" s="643"/>
      <c r="W24" s="643"/>
      <c r="X24" s="643"/>
      <c r="Y24" s="644"/>
      <c r="Z24" s="675">
        <v>2.9</v>
      </c>
      <c r="AA24" s="675"/>
      <c r="AB24" s="675"/>
      <c r="AC24" s="675"/>
      <c r="AD24" s="676" t="s">
        <v>147</v>
      </c>
      <c r="AE24" s="676"/>
      <c r="AF24" s="676"/>
      <c r="AG24" s="676"/>
      <c r="AH24" s="676"/>
      <c r="AI24" s="676"/>
      <c r="AJ24" s="676"/>
      <c r="AK24" s="676"/>
      <c r="AL24" s="645" t="s">
        <v>147</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147</v>
      </c>
      <c r="BH24" s="643"/>
      <c r="BI24" s="643"/>
      <c r="BJ24" s="643"/>
      <c r="BK24" s="643"/>
      <c r="BL24" s="643"/>
      <c r="BM24" s="643"/>
      <c r="BN24" s="644"/>
      <c r="BO24" s="675" t="s">
        <v>147</v>
      </c>
      <c r="BP24" s="675"/>
      <c r="BQ24" s="675"/>
      <c r="BR24" s="675"/>
      <c r="BS24" s="648" t="s">
        <v>147</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3313485</v>
      </c>
      <c r="CS24" s="698"/>
      <c r="CT24" s="698"/>
      <c r="CU24" s="698"/>
      <c r="CV24" s="698"/>
      <c r="CW24" s="698"/>
      <c r="CX24" s="698"/>
      <c r="CY24" s="741"/>
      <c r="CZ24" s="742">
        <v>24.3</v>
      </c>
      <c r="DA24" s="713"/>
      <c r="DB24" s="713"/>
      <c r="DC24" s="745"/>
      <c r="DD24" s="740">
        <v>2436413</v>
      </c>
      <c r="DE24" s="698"/>
      <c r="DF24" s="698"/>
      <c r="DG24" s="698"/>
      <c r="DH24" s="698"/>
      <c r="DI24" s="698"/>
      <c r="DJ24" s="698"/>
      <c r="DK24" s="741"/>
      <c r="DL24" s="740">
        <v>2425268</v>
      </c>
      <c r="DM24" s="698"/>
      <c r="DN24" s="698"/>
      <c r="DO24" s="698"/>
      <c r="DP24" s="698"/>
      <c r="DQ24" s="698"/>
      <c r="DR24" s="698"/>
      <c r="DS24" s="698"/>
      <c r="DT24" s="698"/>
      <c r="DU24" s="698"/>
      <c r="DV24" s="741"/>
      <c r="DW24" s="742">
        <v>36.6</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147</v>
      </c>
      <c r="S25" s="643"/>
      <c r="T25" s="643"/>
      <c r="U25" s="643"/>
      <c r="V25" s="643"/>
      <c r="W25" s="643"/>
      <c r="X25" s="643"/>
      <c r="Y25" s="644"/>
      <c r="Z25" s="675" t="s">
        <v>147</v>
      </c>
      <c r="AA25" s="675"/>
      <c r="AB25" s="675"/>
      <c r="AC25" s="675"/>
      <c r="AD25" s="676" t="s">
        <v>147</v>
      </c>
      <c r="AE25" s="676"/>
      <c r="AF25" s="676"/>
      <c r="AG25" s="676"/>
      <c r="AH25" s="676"/>
      <c r="AI25" s="676"/>
      <c r="AJ25" s="676"/>
      <c r="AK25" s="676"/>
      <c r="AL25" s="645" t="s">
        <v>147</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147</v>
      </c>
      <c r="BH25" s="643"/>
      <c r="BI25" s="643"/>
      <c r="BJ25" s="643"/>
      <c r="BK25" s="643"/>
      <c r="BL25" s="643"/>
      <c r="BM25" s="643"/>
      <c r="BN25" s="644"/>
      <c r="BO25" s="675" t="s">
        <v>147</v>
      </c>
      <c r="BP25" s="675"/>
      <c r="BQ25" s="675"/>
      <c r="BR25" s="675"/>
      <c r="BS25" s="648" t="s">
        <v>147</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1877610</v>
      </c>
      <c r="CS25" s="661"/>
      <c r="CT25" s="661"/>
      <c r="CU25" s="661"/>
      <c r="CV25" s="661"/>
      <c r="CW25" s="661"/>
      <c r="CX25" s="661"/>
      <c r="CY25" s="662"/>
      <c r="CZ25" s="645">
        <v>13.8</v>
      </c>
      <c r="DA25" s="663"/>
      <c r="DB25" s="663"/>
      <c r="DC25" s="664"/>
      <c r="DD25" s="648">
        <v>1724981</v>
      </c>
      <c r="DE25" s="661"/>
      <c r="DF25" s="661"/>
      <c r="DG25" s="661"/>
      <c r="DH25" s="661"/>
      <c r="DI25" s="661"/>
      <c r="DJ25" s="661"/>
      <c r="DK25" s="662"/>
      <c r="DL25" s="648">
        <v>1722478</v>
      </c>
      <c r="DM25" s="661"/>
      <c r="DN25" s="661"/>
      <c r="DO25" s="661"/>
      <c r="DP25" s="661"/>
      <c r="DQ25" s="661"/>
      <c r="DR25" s="661"/>
      <c r="DS25" s="661"/>
      <c r="DT25" s="661"/>
      <c r="DU25" s="661"/>
      <c r="DV25" s="662"/>
      <c r="DW25" s="645">
        <v>26</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7027301</v>
      </c>
      <c r="S26" s="643"/>
      <c r="T26" s="643"/>
      <c r="U26" s="643"/>
      <c r="V26" s="643"/>
      <c r="W26" s="643"/>
      <c r="X26" s="643"/>
      <c r="Y26" s="644"/>
      <c r="Z26" s="675">
        <v>49.1</v>
      </c>
      <c r="AA26" s="675"/>
      <c r="AB26" s="675"/>
      <c r="AC26" s="675"/>
      <c r="AD26" s="676">
        <v>6611224</v>
      </c>
      <c r="AE26" s="676"/>
      <c r="AF26" s="676"/>
      <c r="AG26" s="676"/>
      <c r="AH26" s="676"/>
      <c r="AI26" s="676"/>
      <c r="AJ26" s="676"/>
      <c r="AK26" s="676"/>
      <c r="AL26" s="645">
        <v>99.7</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147</v>
      </c>
      <c r="BH26" s="643"/>
      <c r="BI26" s="643"/>
      <c r="BJ26" s="643"/>
      <c r="BK26" s="643"/>
      <c r="BL26" s="643"/>
      <c r="BM26" s="643"/>
      <c r="BN26" s="644"/>
      <c r="BO26" s="675" t="s">
        <v>147</v>
      </c>
      <c r="BP26" s="675"/>
      <c r="BQ26" s="675"/>
      <c r="BR26" s="675"/>
      <c r="BS26" s="648" t="s">
        <v>147</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1047783</v>
      </c>
      <c r="CS26" s="643"/>
      <c r="CT26" s="643"/>
      <c r="CU26" s="643"/>
      <c r="CV26" s="643"/>
      <c r="CW26" s="643"/>
      <c r="CX26" s="643"/>
      <c r="CY26" s="644"/>
      <c r="CZ26" s="645">
        <v>7.7</v>
      </c>
      <c r="DA26" s="663"/>
      <c r="DB26" s="663"/>
      <c r="DC26" s="664"/>
      <c r="DD26" s="648">
        <v>941525</v>
      </c>
      <c r="DE26" s="643"/>
      <c r="DF26" s="643"/>
      <c r="DG26" s="643"/>
      <c r="DH26" s="643"/>
      <c r="DI26" s="643"/>
      <c r="DJ26" s="643"/>
      <c r="DK26" s="644"/>
      <c r="DL26" s="648" t="s">
        <v>147</v>
      </c>
      <c r="DM26" s="643"/>
      <c r="DN26" s="643"/>
      <c r="DO26" s="643"/>
      <c r="DP26" s="643"/>
      <c r="DQ26" s="643"/>
      <c r="DR26" s="643"/>
      <c r="DS26" s="643"/>
      <c r="DT26" s="643"/>
      <c r="DU26" s="643"/>
      <c r="DV26" s="644"/>
      <c r="DW26" s="645" t="s">
        <v>147</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3325</v>
      </c>
      <c r="S27" s="643"/>
      <c r="T27" s="643"/>
      <c r="U27" s="643"/>
      <c r="V27" s="643"/>
      <c r="W27" s="643"/>
      <c r="X27" s="643"/>
      <c r="Y27" s="644"/>
      <c r="Z27" s="675">
        <v>0</v>
      </c>
      <c r="AA27" s="675"/>
      <c r="AB27" s="675"/>
      <c r="AC27" s="675"/>
      <c r="AD27" s="676">
        <v>3325</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3025488</v>
      </c>
      <c r="BH27" s="643"/>
      <c r="BI27" s="643"/>
      <c r="BJ27" s="643"/>
      <c r="BK27" s="643"/>
      <c r="BL27" s="643"/>
      <c r="BM27" s="643"/>
      <c r="BN27" s="644"/>
      <c r="BO27" s="675">
        <v>100</v>
      </c>
      <c r="BP27" s="675"/>
      <c r="BQ27" s="675"/>
      <c r="BR27" s="675"/>
      <c r="BS27" s="648">
        <v>42918</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1098736</v>
      </c>
      <c r="CS27" s="661"/>
      <c r="CT27" s="661"/>
      <c r="CU27" s="661"/>
      <c r="CV27" s="661"/>
      <c r="CW27" s="661"/>
      <c r="CX27" s="661"/>
      <c r="CY27" s="662"/>
      <c r="CZ27" s="645">
        <v>8.1</v>
      </c>
      <c r="DA27" s="663"/>
      <c r="DB27" s="663"/>
      <c r="DC27" s="664"/>
      <c r="DD27" s="648">
        <v>381017</v>
      </c>
      <c r="DE27" s="661"/>
      <c r="DF27" s="661"/>
      <c r="DG27" s="661"/>
      <c r="DH27" s="661"/>
      <c r="DI27" s="661"/>
      <c r="DJ27" s="661"/>
      <c r="DK27" s="662"/>
      <c r="DL27" s="648">
        <v>372375</v>
      </c>
      <c r="DM27" s="661"/>
      <c r="DN27" s="661"/>
      <c r="DO27" s="661"/>
      <c r="DP27" s="661"/>
      <c r="DQ27" s="661"/>
      <c r="DR27" s="661"/>
      <c r="DS27" s="661"/>
      <c r="DT27" s="661"/>
      <c r="DU27" s="661"/>
      <c r="DV27" s="662"/>
      <c r="DW27" s="645">
        <v>5.6</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142879</v>
      </c>
      <c r="S28" s="643"/>
      <c r="T28" s="643"/>
      <c r="U28" s="643"/>
      <c r="V28" s="643"/>
      <c r="W28" s="643"/>
      <c r="X28" s="643"/>
      <c r="Y28" s="644"/>
      <c r="Z28" s="675">
        <v>1</v>
      </c>
      <c r="AA28" s="675"/>
      <c r="AB28" s="675"/>
      <c r="AC28" s="675"/>
      <c r="AD28" s="676">
        <v>4104</v>
      </c>
      <c r="AE28" s="676"/>
      <c r="AF28" s="676"/>
      <c r="AG28" s="676"/>
      <c r="AH28" s="676"/>
      <c r="AI28" s="676"/>
      <c r="AJ28" s="676"/>
      <c r="AK28" s="676"/>
      <c r="AL28" s="645">
        <v>0.1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337139</v>
      </c>
      <c r="CS28" s="643"/>
      <c r="CT28" s="643"/>
      <c r="CU28" s="643"/>
      <c r="CV28" s="643"/>
      <c r="CW28" s="643"/>
      <c r="CX28" s="643"/>
      <c r="CY28" s="644"/>
      <c r="CZ28" s="645">
        <v>2.5</v>
      </c>
      <c r="DA28" s="663"/>
      <c r="DB28" s="663"/>
      <c r="DC28" s="664"/>
      <c r="DD28" s="648">
        <v>330415</v>
      </c>
      <c r="DE28" s="643"/>
      <c r="DF28" s="643"/>
      <c r="DG28" s="643"/>
      <c r="DH28" s="643"/>
      <c r="DI28" s="643"/>
      <c r="DJ28" s="643"/>
      <c r="DK28" s="644"/>
      <c r="DL28" s="648">
        <v>330415</v>
      </c>
      <c r="DM28" s="643"/>
      <c r="DN28" s="643"/>
      <c r="DO28" s="643"/>
      <c r="DP28" s="643"/>
      <c r="DQ28" s="643"/>
      <c r="DR28" s="643"/>
      <c r="DS28" s="643"/>
      <c r="DT28" s="643"/>
      <c r="DU28" s="643"/>
      <c r="DV28" s="644"/>
      <c r="DW28" s="645">
        <v>5</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169771</v>
      </c>
      <c r="S29" s="643"/>
      <c r="T29" s="643"/>
      <c r="U29" s="643"/>
      <c r="V29" s="643"/>
      <c r="W29" s="643"/>
      <c r="X29" s="643"/>
      <c r="Y29" s="644"/>
      <c r="Z29" s="675">
        <v>1.2</v>
      </c>
      <c r="AA29" s="675"/>
      <c r="AB29" s="675"/>
      <c r="AC29" s="675"/>
      <c r="AD29" s="676">
        <v>12813</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70</v>
      </c>
      <c r="CG29" s="682"/>
      <c r="CH29" s="682"/>
      <c r="CI29" s="682"/>
      <c r="CJ29" s="682"/>
      <c r="CK29" s="682"/>
      <c r="CL29" s="682"/>
      <c r="CM29" s="682"/>
      <c r="CN29" s="682"/>
      <c r="CO29" s="682"/>
      <c r="CP29" s="682"/>
      <c r="CQ29" s="683"/>
      <c r="CR29" s="642">
        <v>337139</v>
      </c>
      <c r="CS29" s="661"/>
      <c r="CT29" s="661"/>
      <c r="CU29" s="661"/>
      <c r="CV29" s="661"/>
      <c r="CW29" s="661"/>
      <c r="CX29" s="661"/>
      <c r="CY29" s="662"/>
      <c r="CZ29" s="645">
        <v>2.5</v>
      </c>
      <c r="DA29" s="663"/>
      <c r="DB29" s="663"/>
      <c r="DC29" s="664"/>
      <c r="DD29" s="648">
        <v>330415</v>
      </c>
      <c r="DE29" s="661"/>
      <c r="DF29" s="661"/>
      <c r="DG29" s="661"/>
      <c r="DH29" s="661"/>
      <c r="DI29" s="661"/>
      <c r="DJ29" s="661"/>
      <c r="DK29" s="662"/>
      <c r="DL29" s="648">
        <v>330415</v>
      </c>
      <c r="DM29" s="661"/>
      <c r="DN29" s="661"/>
      <c r="DO29" s="661"/>
      <c r="DP29" s="661"/>
      <c r="DQ29" s="661"/>
      <c r="DR29" s="661"/>
      <c r="DS29" s="661"/>
      <c r="DT29" s="661"/>
      <c r="DU29" s="661"/>
      <c r="DV29" s="662"/>
      <c r="DW29" s="645">
        <v>5</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37581</v>
      </c>
      <c r="S30" s="643"/>
      <c r="T30" s="643"/>
      <c r="U30" s="643"/>
      <c r="V30" s="643"/>
      <c r="W30" s="643"/>
      <c r="X30" s="643"/>
      <c r="Y30" s="644"/>
      <c r="Z30" s="675">
        <v>0.3</v>
      </c>
      <c r="AA30" s="675"/>
      <c r="AB30" s="675"/>
      <c r="AC30" s="675"/>
      <c r="AD30" s="676">
        <v>430</v>
      </c>
      <c r="AE30" s="676"/>
      <c r="AF30" s="676"/>
      <c r="AG30" s="676"/>
      <c r="AH30" s="676"/>
      <c r="AI30" s="676"/>
      <c r="AJ30" s="676"/>
      <c r="AK30" s="676"/>
      <c r="AL30" s="645">
        <v>0</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307300</v>
      </c>
      <c r="CS30" s="643"/>
      <c r="CT30" s="643"/>
      <c r="CU30" s="643"/>
      <c r="CV30" s="643"/>
      <c r="CW30" s="643"/>
      <c r="CX30" s="643"/>
      <c r="CY30" s="644"/>
      <c r="CZ30" s="645">
        <v>2.2999999999999998</v>
      </c>
      <c r="DA30" s="663"/>
      <c r="DB30" s="663"/>
      <c r="DC30" s="664"/>
      <c r="DD30" s="648">
        <v>300576</v>
      </c>
      <c r="DE30" s="643"/>
      <c r="DF30" s="643"/>
      <c r="DG30" s="643"/>
      <c r="DH30" s="643"/>
      <c r="DI30" s="643"/>
      <c r="DJ30" s="643"/>
      <c r="DK30" s="644"/>
      <c r="DL30" s="648">
        <v>300576</v>
      </c>
      <c r="DM30" s="643"/>
      <c r="DN30" s="643"/>
      <c r="DO30" s="643"/>
      <c r="DP30" s="643"/>
      <c r="DQ30" s="643"/>
      <c r="DR30" s="643"/>
      <c r="DS30" s="643"/>
      <c r="DT30" s="643"/>
      <c r="DU30" s="643"/>
      <c r="DV30" s="644"/>
      <c r="DW30" s="645">
        <v>4.5</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3759970</v>
      </c>
      <c r="S31" s="643"/>
      <c r="T31" s="643"/>
      <c r="U31" s="643"/>
      <c r="V31" s="643"/>
      <c r="W31" s="643"/>
      <c r="X31" s="643"/>
      <c r="Y31" s="644"/>
      <c r="Z31" s="675">
        <v>26.3</v>
      </c>
      <c r="AA31" s="675"/>
      <c r="AB31" s="675"/>
      <c r="AC31" s="675"/>
      <c r="AD31" s="676" t="s">
        <v>147</v>
      </c>
      <c r="AE31" s="676"/>
      <c r="AF31" s="676"/>
      <c r="AG31" s="676"/>
      <c r="AH31" s="676"/>
      <c r="AI31" s="676"/>
      <c r="AJ31" s="676"/>
      <c r="AK31" s="676"/>
      <c r="AL31" s="645" t="s">
        <v>147</v>
      </c>
      <c r="AM31" s="646"/>
      <c r="AN31" s="646"/>
      <c r="AO31" s="677"/>
      <c r="AP31" s="718" t="s">
        <v>311</v>
      </c>
      <c r="AQ31" s="719"/>
      <c r="AR31" s="719"/>
      <c r="AS31" s="719"/>
      <c r="AT31" s="724" t="s">
        <v>312</v>
      </c>
      <c r="AU31" s="231"/>
      <c r="AV31" s="231"/>
      <c r="AW31" s="231"/>
      <c r="AX31" s="708" t="s">
        <v>190</v>
      </c>
      <c r="AY31" s="709"/>
      <c r="AZ31" s="709"/>
      <c r="BA31" s="709"/>
      <c r="BB31" s="709"/>
      <c r="BC31" s="709"/>
      <c r="BD31" s="709"/>
      <c r="BE31" s="709"/>
      <c r="BF31" s="710"/>
      <c r="BG31" s="711">
        <v>98.7</v>
      </c>
      <c r="BH31" s="712"/>
      <c r="BI31" s="712"/>
      <c r="BJ31" s="712"/>
      <c r="BK31" s="712"/>
      <c r="BL31" s="712"/>
      <c r="BM31" s="713">
        <v>96.7</v>
      </c>
      <c r="BN31" s="712"/>
      <c r="BO31" s="712"/>
      <c r="BP31" s="712"/>
      <c r="BQ31" s="714"/>
      <c r="BR31" s="711">
        <v>99.3</v>
      </c>
      <c r="BS31" s="712"/>
      <c r="BT31" s="712"/>
      <c r="BU31" s="712"/>
      <c r="BV31" s="712"/>
      <c r="BW31" s="712"/>
      <c r="BX31" s="713">
        <v>97.1</v>
      </c>
      <c r="BY31" s="712"/>
      <c r="BZ31" s="712"/>
      <c r="CA31" s="712"/>
      <c r="CB31" s="714"/>
      <c r="CD31" s="729"/>
      <c r="CE31" s="730"/>
      <c r="CF31" s="681" t="s">
        <v>313</v>
      </c>
      <c r="CG31" s="682"/>
      <c r="CH31" s="682"/>
      <c r="CI31" s="682"/>
      <c r="CJ31" s="682"/>
      <c r="CK31" s="682"/>
      <c r="CL31" s="682"/>
      <c r="CM31" s="682"/>
      <c r="CN31" s="682"/>
      <c r="CO31" s="682"/>
      <c r="CP31" s="682"/>
      <c r="CQ31" s="683"/>
      <c r="CR31" s="642">
        <v>29839</v>
      </c>
      <c r="CS31" s="661"/>
      <c r="CT31" s="661"/>
      <c r="CU31" s="661"/>
      <c r="CV31" s="661"/>
      <c r="CW31" s="661"/>
      <c r="CX31" s="661"/>
      <c r="CY31" s="662"/>
      <c r="CZ31" s="645">
        <v>0.2</v>
      </c>
      <c r="DA31" s="663"/>
      <c r="DB31" s="663"/>
      <c r="DC31" s="664"/>
      <c r="DD31" s="648">
        <v>29839</v>
      </c>
      <c r="DE31" s="661"/>
      <c r="DF31" s="661"/>
      <c r="DG31" s="661"/>
      <c r="DH31" s="661"/>
      <c r="DI31" s="661"/>
      <c r="DJ31" s="661"/>
      <c r="DK31" s="662"/>
      <c r="DL31" s="648">
        <v>29839</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147</v>
      </c>
      <c r="S32" s="643"/>
      <c r="T32" s="643"/>
      <c r="U32" s="643"/>
      <c r="V32" s="643"/>
      <c r="W32" s="643"/>
      <c r="X32" s="643"/>
      <c r="Y32" s="644"/>
      <c r="Z32" s="675" t="s">
        <v>147</v>
      </c>
      <c r="AA32" s="675"/>
      <c r="AB32" s="675"/>
      <c r="AC32" s="675"/>
      <c r="AD32" s="676" t="s">
        <v>147</v>
      </c>
      <c r="AE32" s="676"/>
      <c r="AF32" s="676"/>
      <c r="AG32" s="676"/>
      <c r="AH32" s="676"/>
      <c r="AI32" s="676"/>
      <c r="AJ32" s="676"/>
      <c r="AK32" s="676"/>
      <c r="AL32" s="645" t="s">
        <v>147</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98.9</v>
      </c>
      <c r="BH32" s="661"/>
      <c r="BI32" s="661"/>
      <c r="BJ32" s="661"/>
      <c r="BK32" s="661"/>
      <c r="BL32" s="661"/>
      <c r="BM32" s="646">
        <v>97.2</v>
      </c>
      <c r="BN32" s="707"/>
      <c r="BO32" s="707"/>
      <c r="BP32" s="707"/>
      <c r="BQ32" s="688"/>
      <c r="BR32" s="715">
        <v>99.4</v>
      </c>
      <c r="BS32" s="661"/>
      <c r="BT32" s="661"/>
      <c r="BU32" s="661"/>
      <c r="BV32" s="661"/>
      <c r="BW32" s="661"/>
      <c r="BX32" s="646">
        <v>97.5</v>
      </c>
      <c r="BY32" s="707"/>
      <c r="BZ32" s="707"/>
      <c r="CA32" s="707"/>
      <c r="CB32" s="688"/>
      <c r="CD32" s="731"/>
      <c r="CE32" s="732"/>
      <c r="CF32" s="681" t="s">
        <v>317</v>
      </c>
      <c r="CG32" s="682"/>
      <c r="CH32" s="682"/>
      <c r="CI32" s="682"/>
      <c r="CJ32" s="682"/>
      <c r="CK32" s="682"/>
      <c r="CL32" s="682"/>
      <c r="CM32" s="682"/>
      <c r="CN32" s="682"/>
      <c r="CO32" s="682"/>
      <c r="CP32" s="682"/>
      <c r="CQ32" s="683"/>
      <c r="CR32" s="642" t="s">
        <v>147</v>
      </c>
      <c r="CS32" s="643"/>
      <c r="CT32" s="643"/>
      <c r="CU32" s="643"/>
      <c r="CV32" s="643"/>
      <c r="CW32" s="643"/>
      <c r="CX32" s="643"/>
      <c r="CY32" s="644"/>
      <c r="CZ32" s="645" t="s">
        <v>147</v>
      </c>
      <c r="DA32" s="663"/>
      <c r="DB32" s="663"/>
      <c r="DC32" s="664"/>
      <c r="DD32" s="648" t="s">
        <v>147</v>
      </c>
      <c r="DE32" s="643"/>
      <c r="DF32" s="643"/>
      <c r="DG32" s="643"/>
      <c r="DH32" s="643"/>
      <c r="DI32" s="643"/>
      <c r="DJ32" s="643"/>
      <c r="DK32" s="644"/>
      <c r="DL32" s="648" t="s">
        <v>147</v>
      </c>
      <c r="DM32" s="643"/>
      <c r="DN32" s="643"/>
      <c r="DO32" s="643"/>
      <c r="DP32" s="643"/>
      <c r="DQ32" s="643"/>
      <c r="DR32" s="643"/>
      <c r="DS32" s="643"/>
      <c r="DT32" s="643"/>
      <c r="DU32" s="643"/>
      <c r="DV32" s="644"/>
      <c r="DW32" s="645" t="s">
        <v>147</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698287</v>
      </c>
      <c r="S33" s="643"/>
      <c r="T33" s="643"/>
      <c r="U33" s="643"/>
      <c r="V33" s="643"/>
      <c r="W33" s="643"/>
      <c r="X33" s="643"/>
      <c r="Y33" s="644"/>
      <c r="Z33" s="675">
        <v>4.9000000000000004</v>
      </c>
      <c r="AA33" s="675"/>
      <c r="AB33" s="675"/>
      <c r="AC33" s="675"/>
      <c r="AD33" s="676" t="s">
        <v>147</v>
      </c>
      <c r="AE33" s="676"/>
      <c r="AF33" s="676"/>
      <c r="AG33" s="676"/>
      <c r="AH33" s="676"/>
      <c r="AI33" s="676"/>
      <c r="AJ33" s="676"/>
      <c r="AK33" s="676"/>
      <c r="AL33" s="645" t="s">
        <v>147</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98.4</v>
      </c>
      <c r="BH33" s="627"/>
      <c r="BI33" s="627"/>
      <c r="BJ33" s="627"/>
      <c r="BK33" s="627"/>
      <c r="BL33" s="627"/>
      <c r="BM33" s="669">
        <v>96.1</v>
      </c>
      <c r="BN33" s="627"/>
      <c r="BO33" s="627"/>
      <c r="BP33" s="627"/>
      <c r="BQ33" s="671"/>
      <c r="BR33" s="706">
        <v>99.1</v>
      </c>
      <c r="BS33" s="627"/>
      <c r="BT33" s="627"/>
      <c r="BU33" s="627"/>
      <c r="BV33" s="627"/>
      <c r="BW33" s="627"/>
      <c r="BX33" s="669">
        <v>96.6</v>
      </c>
      <c r="BY33" s="627"/>
      <c r="BZ33" s="627"/>
      <c r="CA33" s="627"/>
      <c r="CB33" s="671"/>
      <c r="CD33" s="681" t="s">
        <v>320</v>
      </c>
      <c r="CE33" s="682"/>
      <c r="CF33" s="682"/>
      <c r="CG33" s="682"/>
      <c r="CH33" s="682"/>
      <c r="CI33" s="682"/>
      <c r="CJ33" s="682"/>
      <c r="CK33" s="682"/>
      <c r="CL33" s="682"/>
      <c r="CM33" s="682"/>
      <c r="CN33" s="682"/>
      <c r="CO33" s="682"/>
      <c r="CP33" s="682"/>
      <c r="CQ33" s="683"/>
      <c r="CR33" s="642">
        <v>8475448</v>
      </c>
      <c r="CS33" s="661"/>
      <c r="CT33" s="661"/>
      <c r="CU33" s="661"/>
      <c r="CV33" s="661"/>
      <c r="CW33" s="661"/>
      <c r="CX33" s="661"/>
      <c r="CY33" s="662"/>
      <c r="CZ33" s="645">
        <v>62.2</v>
      </c>
      <c r="DA33" s="663"/>
      <c r="DB33" s="663"/>
      <c r="DC33" s="664"/>
      <c r="DD33" s="648">
        <v>4552837</v>
      </c>
      <c r="DE33" s="661"/>
      <c r="DF33" s="661"/>
      <c r="DG33" s="661"/>
      <c r="DH33" s="661"/>
      <c r="DI33" s="661"/>
      <c r="DJ33" s="661"/>
      <c r="DK33" s="662"/>
      <c r="DL33" s="648">
        <v>3065627</v>
      </c>
      <c r="DM33" s="661"/>
      <c r="DN33" s="661"/>
      <c r="DO33" s="661"/>
      <c r="DP33" s="661"/>
      <c r="DQ33" s="661"/>
      <c r="DR33" s="661"/>
      <c r="DS33" s="661"/>
      <c r="DT33" s="661"/>
      <c r="DU33" s="661"/>
      <c r="DV33" s="662"/>
      <c r="DW33" s="645">
        <v>46.2</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47132</v>
      </c>
      <c r="S34" s="643"/>
      <c r="T34" s="643"/>
      <c r="U34" s="643"/>
      <c r="V34" s="643"/>
      <c r="W34" s="643"/>
      <c r="X34" s="643"/>
      <c r="Y34" s="644"/>
      <c r="Z34" s="675">
        <v>0.3</v>
      </c>
      <c r="AA34" s="675"/>
      <c r="AB34" s="675"/>
      <c r="AC34" s="675"/>
      <c r="AD34" s="676" t="s">
        <v>147</v>
      </c>
      <c r="AE34" s="676"/>
      <c r="AF34" s="676"/>
      <c r="AG34" s="676"/>
      <c r="AH34" s="676"/>
      <c r="AI34" s="676"/>
      <c r="AJ34" s="676"/>
      <c r="AK34" s="676"/>
      <c r="AL34" s="645" t="s">
        <v>147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1877561</v>
      </c>
      <c r="CS34" s="643"/>
      <c r="CT34" s="643"/>
      <c r="CU34" s="643"/>
      <c r="CV34" s="643"/>
      <c r="CW34" s="643"/>
      <c r="CX34" s="643"/>
      <c r="CY34" s="644"/>
      <c r="CZ34" s="645">
        <v>13.8</v>
      </c>
      <c r="DA34" s="663"/>
      <c r="DB34" s="663"/>
      <c r="DC34" s="664"/>
      <c r="DD34" s="648">
        <v>1445758</v>
      </c>
      <c r="DE34" s="643"/>
      <c r="DF34" s="643"/>
      <c r="DG34" s="643"/>
      <c r="DH34" s="643"/>
      <c r="DI34" s="643"/>
      <c r="DJ34" s="643"/>
      <c r="DK34" s="644"/>
      <c r="DL34" s="648">
        <v>1063225</v>
      </c>
      <c r="DM34" s="643"/>
      <c r="DN34" s="643"/>
      <c r="DO34" s="643"/>
      <c r="DP34" s="643"/>
      <c r="DQ34" s="643"/>
      <c r="DR34" s="643"/>
      <c r="DS34" s="643"/>
      <c r="DT34" s="643"/>
      <c r="DU34" s="643"/>
      <c r="DV34" s="644"/>
      <c r="DW34" s="645">
        <v>16</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72008</v>
      </c>
      <c r="S35" s="643"/>
      <c r="T35" s="643"/>
      <c r="U35" s="643"/>
      <c r="V35" s="643"/>
      <c r="W35" s="643"/>
      <c r="X35" s="643"/>
      <c r="Y35" s="644"/>
      <c r="Z35" s="675">
        <v>0.5</v>
      </c>
      <c r="AA35" s="675"/>
      <c r="AB35" s="675"/>
      <c r="AC35" s="675"/>
      <c r="AD35" s="676" t="s">
        <v>147</v>
      </c>
      <c r="AE35" s="676"/>
      <c r="AF35" s="676"/>
      <c r="AG35" s="676"/>
      <c r="AH35" s="676"/>
      <c r="AI35" s="676"/>
      <c r="AJ35" s="676"/>
      <c r="AK35" s="676"/>
      <c r="AL35" s="645" t="s">
        <v>147</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256256</v>
      </c>
      <c r="CS35" s="661"/>
      <c r="CT35" s="661"/>
      <c r="CU35" s="661"/>
      <c r="CV35" s="661"/>
      <c r="CW35" s="661"/>
      <c r="CX35" s="661"/>
      <c r="CY35" s="662"/>
      <c r="CZ35" s="645">
        <v>1.9</v>
      </c>
      <c r="DA35" s="663"/>
      <c r="DB35" s="663"/>
      <c r="DC35" s="664"/>
      <c r="DD35" s="648">
        <v>212606</v>
      </c>
      <c r="DE35" s="661"/>
      <c r="DF35" s="661"/>
      <c r="DG35" s="661"/>
      <c r="DH35" s="661"/>
      <c r="DI35" s="661"/>
      <c r="DJ35" s="661"/>
      <c r="DK35" s="662"/>
      <c r="DL35" s="648">
        <v>212606</v>
      </c>
      <c r="DM35" s="661"/>
      <c r="DN35" s="661"/>
      <c r="DO35" s="661"/>
      <c r="DP35" s="661"/>
      <c r="DQ35" s="661"/>
      <c r="DR35" s="661"/>
      <c r="DS35" s="661"/>
      <c r="DT35" s="661"/>
      <c r="DU35" s="661"/>
      <c r="DV35" s="662"/>
      <c r="DW35" s="645">
        <v>3.2</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661053</v>
      </c>
      <c r="S36" s="643"/>
      <c r="T36" s="643"/>
      <c r="U36" s="643"/>
      <c r="V36" s="643"/>
      <c r="W36" s="643"/>
      <c r="X36" s="643"/>
      <c r="Y36" s="644"/>
      <c r="Z36" s="675">
        <v>4.5999999999999996</v>
      </c>
      <c r="AA36" s="675"/>
      <c r="AB36" s="675"/>
      <c r="AC36" s="675"/>
      <c r="AD36" s="676" t="s">
        <v>147</v>
      </c>
      <c r="AE36" s="676"/>
      <c r="AF36" s="676"/>
      <c r="AG36" s="676"/>
      <c r="AH36" s="676"/>
      <c r="AI36" s="676"/>
      <c r="AJ36" s="676"/>
      <c r="AK36" s="676"/>
      <c r="AL36" s="645" t="s">
        <v>147</v>
      </c>
      <c r="AM36" s="646"/>
      <c r="AN36" s="646"/>
      <c r="AO36" s="677"/>
      <c r="AP36" s="235"/>
      <c r="AQ36" s="694" t="s">
        <v>328</v>
      </c>
      <c r="AR36" s="695"/>
      <c r="AS36" s="695"/>
      <c r="AT36" s="695"/>
      <c r="AU36" s="695"/>
      <c r="AV36" s="695"/>
      <c r="AW36" s="695"/>
      <c r="AX36" s="695"/>
      <c r="AY36" s="696"/>
      <c r="AZ36" s="697">
        <v>1550825</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13214</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4313996</v>
      </c>
      <c r="CS36" s="643"/>
      <c r="CT36" s="643"/>
      <c r="CU36" s="643"/>
      <c r="CV36" s="643"/>
      <c r="CW36" s="643"/>
      <c r="CX36" s="643"/>
      <c r="CY36" s="644"/>
      <c r="CZ36" s="645">
        <v>31.7</v>
      </c>
      <c r="DA36" s="663"/>
      <c r="DB36" s="663"/>
      <c r="DC36" s="664"/>
      <c r="DD36" s="648">
        <v>1178142</v>
      </c>
      <c r="DE36" s="643"/>
      <c r="DF36" s="643"/>
      <c r="DG36" s="643"/>
      <c r="DH36" s="643"/>
      <c r="DI36" s="643"/>
      <c r="DJ36" s="643"/>
      <c r="DK36" s="644"/>
      <c r="DL36" s="648">
        <v>655035</v>
      </c>
      <c r="DM36" s="643"/>
      <c r="DN36" s="643"/>
      <c r="DO36" s="643"/>
      <c r="DP36" s="643"/>
      <c r="DQ36" s="643"/>
      <c r="DR36" s="643"/>
      <c r="DS36" s="643"/>
      <c r="DT36" s="643"/>
      <c r="DU36" s="643"/>
      <c r="DV36" s="644"/>
      <c r="DW36" s="645">
        <v>9.9</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660904</v>
      </c>
      <c r="S37" s="643"/>
      <c r="T37" s="643"/>
      <c r="U37" s="643"/>
      <c r="V37" s="643"/>
      <c r="W37" s="643"/>
      <c r="X37" s="643"/>
      <c r="Y37" s="644"/>
      <c r="Z37" s="675">
        <v>4.5999999999999996</v>
      </c>
      <c r="AA37" s="675"/>
      <c r="AB37" s="675"/>
      <c r="AC37" s="675"/>
      <c r="AD37" s="676" t="s">
        <v>147</v>
      </c>
      <c r="AE37" s="676"/>
      <c r="AF37" s="676"/>
      <c r="AG37" s="676"/>
      <c r="AH37" s="676"/>
      <c r="AI37" s="676"/>
      <c r="AJ37" s="676"/>
      <c r="AK37" s="676"/>
      <c r="AL37" s="645" t="s">
        <v>147</v>
      </c>
      <c r="AM37" s="646"/>
      <c r="AN37" s="646"/>
      <c r="AO37" s="677"/>
      <c r="AQ37" s="685" t="s">
        <v>332</v>
      </c>
      <c r="AR37" s="686"/>
      <c r="AS37" s="686"/>
      <c r="AT37" s="686"/>
      <c r="AU37" s="686"/>
      <c r="AV37" s="686"/>
      <c r="AW37" s="686"/>
      <c r="AX37" s="686"/>
      <c r="AY37" s="687"/>
      <c r="AZ37" s="642">
        <v>224093</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-53309</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11657</v>
      </c>
      <c r="CS37" s="661"/>
      <c r="CT37" s="661"/>
      <c r="CU37" s="661"/>
      <c r="CV37" s="661"/>
      <c r="CW37" s="661"/>
      <c r="CX37" s="661"/>
      <c r="CY37" s="662"/>
      <c r="CZ37" s="645">
        <v>0.1</v>
      </c>
      <c r="DA37" s="663"/>
      <c r="DB37" s="663"/>
      <c r="DC37" s="664"/>
      <c r="DD37" s="648">
        <v>11521</v>
      </c>
      <c r="DE37" s="661"/>
      <c r="DF37" s="661"/>
      <c r="DG37" s="661"/>
      <c r="DH37" s="661"/>
      <c r="DI37" s="661"/>
      <c r="DJ37" s="661"/>
      <c r="DK37" s="662"/>
      <c r="DL37" s="648">
        <v>11521</v>
      </c>
      <c r="DM37" s="661"/>
      <c r="DN37" s="661"/>
      <c r="DO37" s="661"/>
      <c r="DP37" s="661"/>
      <c r="DQ37" s="661"/>
      <c r="DR37" s="661"/>
      <c r="DS37" s="661"/>
      <c r="DT37" s="661"/>
      <c r="DU37" s="661"/>
      <c r="DV37" s="662"/>
      <c r="DW37" s="645">
        <v>0.2</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706629</v>
      </c>
      <c r="S38" s="643"/>
      <c r="T38" s="643"/>
      <c r="U38" s="643"/>
      <c r="V38" s="643"/>
      <c r="W38" s="643"/>
      <c r="X38" s="643"/>
      <c r="Y38" s="644"/>
      <c r="Z38" s="675">
        <v>4.9000000000000004</v>
      </c>
      <c r="AA38" s="675"/>
      <c r="AB38" s="675"/>
      <c r="AC38" s="675"/>
      <c r="AD38" s="676">
        <v>7</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70910</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3265</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1421143</v>
      </c>
      <c r="CS38" s="643"/>
      <c r="CT38" s="643"/>
      <c r="CU38" s="643"/>
      <c r="CV38" s="643"/>
      <c r="CW38" s="643"/>
      <c r="CX38" s="643"/>
      <c r="CY38" s="644"/>
      <c r="CZ38" s="645">
        <v>10.4</v>
      </c>
      <c r="DA38" s="663"/>
      <c r="DB38" s="663"/>
      <c r="DC38" s="664"/>
      <c r="DD38" s="648">
        <v>1214419</v>
      </c>
      <c r="DE38" s="643"/>
      <c r="DF38" s="643"/>
      <c r="DG38" s="643"/>
      <c r="DH38" s="643"/>
      <c r="DI38" s="643"/>
      <c r="DJ38" s="643"/>
      <c r="DK38" s="644"/>
      <c r="DL38" s="648">
        <v>1134761</v>
      </c>
      <c r="DM38" s="643"/>
      <c r="DN38" s="643"/>
      <c r="DO38" s="643"/>
      <c r="DP38" s="643"/>
      <c r="DQ38" s="643"/>
      <c r="DR38" s="643"/>
      <c r="DS38" s="643"/>
      <c r="DT38" s="643"/>
      <c r="DU38" s="643"/>
      <c r="DV38" s="644"/>
      <c r="DW38" s="645">
        <v>17.100000000000001</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325000</v>
      </c>
      <c r="S39" s="643"/>
      <c r="T39" s="643"/>
      <c r="U39" s="643"/>
      <c r="V39" s="643"/>
      <c r="W39" s="643"/>
      <c r="X39" s="643"/>
      <c r="Y39" s="644"/>
      <c r="Z39" s="675">
        <v>2.2999999999999998</v>
      </c>
      <c r="AA39" s="675"/>
      <c r="AB39" s="675"/>
      <c r="AC39" s="675"/>
      <c r="AD39" s="676" t="s">
        <v>147</v>
      </c>
      <c r="AE39" s="676"/>
      <c r="AF39" s="676"/>
      <c r="AG39" s="676"/>
      <c r="AH39" s="676"/>
      <c r="AI39" s="676"/>
      <c r="AJ39" s="676"/>
      <c r="AK39" s="676"/>
      <c r="AL39" s="645" t="s">
        <v>147</v>
      </c>
      <c r="AM39" s="646"/>
      <c r="AN39" s="646"/>
      <c r="AO39" s="677"/>
      <c r="AQ39" s="685" t="s">
        <v>340</v>
      </c>
      <c r="AR39" s="686"/>
      <c r="AS39" s="686"/>
      <c r="AT39" s="686"/>
      <c r="AU39" s="686"/>
      <c r="AV39" s="686"/>
      <c r="AW39" s="686"/>
      <c r="AX39" s="686"/>
      <c r="AY39" s="687"/>
      <c r="AZ39" s="642">
        <v>56162</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5092</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546172</v>
      </c>
      <c r="CS39" s="661"/>
      <c r="CT39" s="661"/>
      <c r="CU39" s="661"/>
      <c r="CV39" s="661"/>
      <c r="CW39" s="661"/>
      <c r="CX39" s="661"/>
      <c r="CY39" s="662"/>
      <c r="CZ39" s="645">
        <v>4</v>
      </c>
      <c r="DA39" s="663"/>
      <c r="DB39" s="663"/>
      <c r="DC39" s="664"/>
      <c r="DD39" s="648">
        <v>500887</v>
      </c>
      <c r="DE39" s="661"/>
      <c r="DF39" s="661"/>
      <c r="DG39" s="661"/>
      <c r="DH39" s="661"/>
      <c r="DI39" s="661"/>
      <c r="DJ39" s="661"/>
      <c r="DK39" s="662"/>
      <c r="DL39" s="648" t="s">
        <v>147</v>
      </c>
      <c r="DM39" s="661"/>
      <c r="DN39" s="661"/>
      <c r="DO39" s="661"/>
      <c r="DP39" s="661"/>
      <c r="DQ39" s="661"/>
      <c r="DR39" s="661"/>
      <c r="DS39" s="661"/>
      <c r="DT39" s="661"/>
      <c r="DU39" s="661"/>
      <c r="DV39" s="662"/>
      <c r="DW39" s="645" t="s">
        <v>147</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147</v>
      </c>
      <c r="S40" s="643"/>
      <c r="T40" s="643"/>
      <c r="U40" s="643"/>
      <c r="V40" s="643"/>
      <c r="W40" s="643"/>
      <c r="X40" s="643"/>
      <c r="Y40" s="644"/>
      <c r="Z40" s="675" t="s">
        <v>147</v>
      </c>
      <c r="AA40" s="675"/>
      <c r="AB40" s="675"/>
      <c r="AC40" s="675"/>
      <c r="AD40" s="676" t="s">
        <v>147</v>
      </c>
      <c r="AE40" s="676"/>
      <c r="AF40" s="676"/>
      <c r="AG40" s="676"/>
      <c r="AH40" s="676"/>
      <c r="AI40" s="676"/>
      <c r="AJ40" s="676"/>
      <c r="AK40" s="676"/>
      <c r="AL40" s="645" t="s">
        <v>147</v>
      </c>
      <c r="AM40" s="646"/>
      <c r="AN40" s="646"/>
      <c r="AO40" s="677"/>
      <c r="AQ40" s="685" t="s">
        <v>344</v>
      </c>
      <c r="AR40" s="686"/>
      <c r="AS40" s="686"/>
      <c r="AT40" s="686"/>
      <c r="AU40" s="686"/>
      <c r="AV40" s="686"/>
      <c r="AW40" s="686"/>
      <c r="AX40" s="686"/>
      <c r="AY40" s="687"/>
      <c r="AZ40" s="642">
        <v>2610</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99</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60320</v>
      </c>
      <c r="CS40" s="643"/>
      <c r="CT40" s="643"/>
      <c r="CU40" s="643"/>
      <c r="CV40" s="643"/>
      <c r="CW40" s="643"/>
      <c r="CX40" s="643"/>
      <c r="CY40" s="644"/>
      <c r="CZ40" s="645">
        <v>0.4</v>
      </c>
      <c r="DA40" s="663"/>
      <c r="DB40" s="663"/>
      <c r="DC40" s="664"/>
      <c r="DD40" s="648">
        <v>1025</v>
      </c>
      <c r="DE40" s="643"/>
      <c r="DF40" s="643"/>
      <c r="DG40" s="643"/>
      <c r="DH40" s="643"/>
      <c r="DI40" s="643"/>
      <c r="DJ40" s="643"/>
      <c r="DK40" s="644"/>
      <c r="DL40" s="648" t="s">
        <v>147</v>
      </c>
      <c r="DM40" s="643"/>
      <c r="DN40" s="643"/>
      <c r="DO40" s="643"/>
      <c r="DP40" s="643"/>
      <c r="DQ40" s="643"/>
      <c r="DR40" s="643"/>
      <c r="DS40" s="643"/>
      <c r="DT40" s="643"/>
      <c r="DU40" s="643"/>
      <c r="DV40" s="644"/>
      <c r="DW40" s="645" t="s">
        <v>147</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147</v>
      </c>
      <c r="S41" s="643"/>
      <c r="T41" s="643"/>
      <c r="U41" s="643"/>
      <c r="V41" s="643"/>
      <c r="W41" s="643"/>
      <c r="X41" s="643"/>
      <c r="Y41" s="644"/>
      <c r="Z41" s="675" t="s">
        <v>147</v>
      </c>
      <c r="AA41" s="675"/>
      <c r="AB41" s="675"/>
      <c r="AC41" s="675"/>
      <c r="AD41" s="676" t="s">
        <v>147</v>
      </c>
      <c r="AE41" s="676"/>
      <c r="AF41" s="676"/>
      <c r="AG41" s="676"/>
      <c r="AH41" s="676"/>
      <c r="AI41" s="676"/>
      <c r="AJ41" s="676"/>
      <c r="AK41" s="676"/>
      <c r="AL41" s="645" t="s">
        <v>147</v>
      </c>
      <c r="AM41" s="646"/>
      <c r="AN41" s="646"/>
      <c r="AO41" s="677"/>
      <c r="AQ41" s="685" t="s">
        <v>349</v>
      </c>
      <c r="AR41" s="686"/>
      <c r="AS41" s="686"/>
      <c r="AT41" s="686"/>
      <c r="AU41" s="686"/>
      <c r="AV41" s="686"/>
      <c r="AW41" s="686"/>
      <c r="AX41" s="686"/>
      <c r="AY41" s="687"/>
      <c r="AZ41" s="642">
        <v>296412</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2</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147</v>
      </c>
      <c r="CS41" s="661"/>
      <c r="CT41" s="661"/>
      <c r="CU41" s="661"/>
      <c r="CV41" s="661"/>
      <c r="CW41" s="661"/>
      <c r="CX41" s="661"/>
      <c r="CY41" s="662"/>
      <c r="CZ41" s="645" t="s">
        <v>147</v>
      </c>
      <c r="DA41" s="663"/>
      <c r="DB41" s="663"/>
      <c r="DC41" s="664"/>
      <c r="DD41" s="648" t="s">
        <v>147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t="s">
        <v>353</v>
      </c>
      <c r="S42" s="643"/>
      <c r="T42" s="643"/>
      <c r="U42" s="643"/>
      <c r="V42" s="643"/>
      <c r="W42" s="643"/>
      <c r="X42" s="643"/>
      <c r="Y42" s="644"/>
      <c r="Z42" s="675" t="s">
        <v>353</v>
      </c>
      <c r="AA42" s="675"/>
      <c r="AB42" s="675"/>
      <c r="AC42" s="675"/>
      <c r="AD42" s="676" t="s">
        <v>147</v>
      </c>
      <c r="AE42" s="676"/>
      <c r="AF42" s="676"/>
      <c r="AG42" s="676"/>
      <c r="AH42" s="676"/>
      <c r="AI42" s="676"/>
      <c r="AJ42" s="676"/>
      <c r="AK42" s="676"/>
      <c r="AL42" s="645" t="s">
        <v>353</v>
      </c>
      <c r="AM42" s="646"/>
      <c r="AN42" s="646"/>
      <c r="AO42" s="677"/>
      <c r="AQ42" s="678" t="s">
        <v>354</v>
      </c>
      <c r="AR42" s="679"/>
      <c r="AS42" s="679"/>
      <c r="AT42" s="679"/>
      <c r="AU42" s="679"/>
      <c r="AV42" s="679"/>
      <c r="AW42" s="679"/>
      <c r="AX42" s="679"/>
      <c r="AY42" s="680"/>
      <c r="AZ42" s="626">
        <v>900638</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421</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1836967</v>
      </c>
      <c r="CS42" s="643"/>
      <c r="CT42" s="643"/>
      <c r="CU42" s="643"/>
      <c r="CV42" s="643"/>
      <c r="CW42" s="643"/>
      <c r="CX42" s="643"/>
      <c r="CY42" s="644"/>
      <c r="CZ42" s="645">
        <v>13.5</v>
      </c>
      <c r="DA42" s="646"/>
      <c r="DB42" s="646"/>
      <c r="DC42" s="647"/>
      <c r="DD42" s="648">
        <v>630911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14311840</v>
      </c>
      <c r="S43" s="665"/>
      <c r="T43" s="665"/>
      <c r="U43" s="665"/>
      <c r="V43" s="665"/>
      <c r="W43" s="665"/>
      <c r="X43" s="665"/>
      <c r="Y43" s="666"/>
      <c r="Z43" s="667">
        <v>100</v>
      </c>
      <c r="AA43" s="667"/>
      <c r="AB43" s="667"/>
      <c r="AC43" s="667"/>
      <c r="AD43" s="668">
        <v>6631903</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t="s">
        <v>147</v>
      </c>
      <c r="CS43" s="661"/>
      <c r="CT43" s="661"/>
      <c r="CU43" s="661"/>
      <c r="CV43" s="661"/>
      <c r="CW43" s="661"/>
      <c r="CX43" s="661"/>
      <c r="CY43" s="662"/>
      <c r="CZ43" s="645" t="s">
        <v>353</v>
      </c>
      <c r="DA43" s="663"/>
      <c r="DB43" s="663"/>
      <c r="DC43" s="664"/>
      <c r="DD43" s="648" t="s">
        <v>353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1831317</v>
      </c>
      <c r="CS44" s="643"/>
      <c r="CT44" s="643"/>
      <c r="CU44" s="643"/>
      <c r="CV44" s="643"/>
      <c r="CW44" s="643"/>
      <c r="CX44" s="643"/>
      <c r="CY44" s="644"/>
      <c r="CZ44" s="645">
        <v>13.4</v>
      </c>
      <c r="DA44" s="646"/>
      <c r="DB44" s="646"/>
      <c r="DC44" s="647"/>
      <c r="DD44" s="648">
        <v>630502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253035</v>
      </c>
      <c r="CS45" s="661"/>
      <c r="CT45" s="661"/>
      <c r="CU45" s="661"/>
      <c r="CV45" s="661"/>
      <c r="CW45" s="661"/>
      <c r="CX45" s="661"/>
      <c r="CY45" s="662"/>
      <c r="CZ45" s="645">
        <v>1.9</v>
      </c>
      <c r="DA45" s="663"/>
      <c r="DB45" s="663"/>
      <c r="DC45" s="664"/>
      <c r="DD45" s="648">
        <v>22990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1497184</v>
      </c>
      <c r="CS46" s="643"/>
      <c r="CT46" s="643"/>
      <c r="CU46" s="643"/>
      <c r="CV46" s="643"/>
      <c r="CW46" s="643"/>
      <c r="CX46" s="643"/>
      <c r="CY46" s="644"/>
      <c r="CZ46" s="645">
        <v>11</v>
      </c>
      <c r="DA46" s="646"/>
      <c r="DB46" s="646"/>
      <c r="DC46" s="647"/>
      <c r="DD46" s="648">
        <v>561086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5650</v>
      </c>
      <c r="CS47" s="661"/>
      <c r="CT47" s="661"/>
      <c r="CU47" s="661"/>
      <c r="CV47" s="661"/>
      <c r="CW47" s="661"/>
      <c r="CX47" s="661"/>
      <c r="CY47" s="662"/>
      <c r="CZ47" s="645">
        <v>0</v>
      </c>
      <c r="DA47" s="663"/>
      <c r="DB47" s="663"/>
      <c r="DC47" s="664"/>
      <c r="DD47" s="648">
        <v>409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353</v>
      </c>
      <c r="CS48" s="643"/>
      <c r="CT48" s="643"/>
      <c r="CU48" s="643"/>
      <c r="CV48" s="643"/>
      <c r="CW48" s="643"/>
      <c r="CX48" s="643"/>
      <c r="CY48" s="644"/>
      <c r="CZ48" s="645" t="s">
        <v>353</v>
      </c>
      <c r="DA48" s="646"/>
      <c r="DB48" s="646"/>
      <c r="DC48" s="647"/>
      <c r="DD48" s="648" t="s">
        <v>147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13625900</v>
      </c>
      <c r="CS49" s="627"/>
      <c r="CT49" s="627"/>
      <c r="CU49" s="627"/>
      <c r="CV49" s="627"/>
      <c r="CW49" s="627"/>
      <c r="CX49" s="627"/>
      <c r="CY49" s="628"/>
      <c r="CZ49" s="629">
        <v>100</v>
      </c>
      <c r="DA49" s="630"/>
      <c r="DB49" s="630"/>
      <c r="DC49" s="631"/>
      <c r="DD49" s="632">
        <v>7620161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bPQeQj6q8XSOYR5k2bCRxhJjxtOJSKh6Alst9eYrS4mtmsngSZbOVotPz50XE1ew4KmfkrkxD1uu/giquaMIhQ==" saltValue="MuzvpFkBOL1ojmm0aC2/a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14306</v>
      </c>
      <c r="R7" s="1162"/>
      <c r="S7" s="1162"/>
      <c r="T7" s="1162"/>
      <c r="U7" s="1162"/>
      <c r="V7" s="1162">
        <v>13624</v>
      </c>
      <c r="W7" s="1162"/>
      <c r="X7" s="1162"/>
      <c r="Y7" s="1162"/>
      <c r="Z7" s="1162"/>
      <c r="AA7" s="1162">
        <v>682</v>
      </c>
      <c r="AB7" s="1162"/>
      <c r="AC7" s="1162"/>
      <c r="AD7" s="1162"/>
      <c r="AE7" s="1163"/>
      <c r="AF7" s="1164">
        <v>489</v>
      </c>
      <c r="AG7" s="1165"/>
      <c r="AH7" s="1165"/>
      <c r="AI7" s="1165"/>
      <c r="AJ7" s="1166"/>
      <c r="AK7" s="1148">
        <v>660</v>
      </c>
      <c r="AL7" s="1149"/>
      <c r="AM7" s="1149"/>
      <c r="AN7" s="1149"/>
      <c r="AO7" s="1149"/>
      <c r="AP7" s="1149">
        <v>3945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598</v>
      </c>
      <c r="BT7" s="1153"/>
      <c r="BU7" s="1153"/>
      <c r="BV7" s="1153"/>
      <c r="BW7" s="1153"/>
      <c r="BX7" s="1153"/>
      <c r="BY7" s="1153"/>
      <c r="BZ7" s="1153"/>
      <c r="CA7" s="1153"/>
      <c r="CB7" s="1153"/>
      <c r="CC7" s="1153"/>
      <c r="CD7" s="1153"/>
      <c r="CE7" s="1153"/>
      <c r="CF7" s="1153"/>
      <c r="CG7" s="1154"/>
      <c r="CH7" s="1145">
        <v>-6</v>
      </c>
      <c r="CI7" s="1146"/>
      <c r="CJ7" s="1146"/>
      <c r="CK7" s="1146"/>
      <c r="CL7" s="1147"/>
      <c r="CM7" s="1145">
        <v>25</v>
      </c>
      <c r="CN7" s="1146"/>
      <c r="CO7" s="1146"/>
      <c r="CP7" s="1146"/>
      <c r="CQ7" s="1147"/>
      <c r="CR7" s="1145">
        <v>11</v>
      </c>
      <c r="CS7" s="1146"/>
      <c r="CT7" s="1146"/>
      <c r="CU7" s="1146"/>
      <c r="CV7" s="1147"/>
      <c r="CW7" s="1145" t="s">
        <v>592</v>
      </c>
      <c r="CX7" s="1146"/>
      <c r="CY7" s="1146"/>
      <c r="CZ7" s="1146"/>
      <c r="DA7" s="1147"/>
      <c r="DB7" s="1145" t="s">
        <v>592</v>
      </c>
      <c r="DC7" s="1146"/>
      <c r="DD7" s="1146"/>
      <c r="DE7" s="1146"/>
      <c r="DF7" s="1147"/>
      <c r="DG7" s="1145" t="s">
        <v>592</v>
      </c>
      <c r="DH7" s="1146"/>
      <c r="DI7" s="1146"/>
      <c r="DJ7" s="1146"/>
      <c r="DK7" s="1147"/>
      <c r="DL7" s="1145" t="s">
        <v>600</v>
      </c>
      <c r="DM7" s="1146"/>
      <c r="DN7" s="1146"/>
      <c r="DO7" s="1146"/>
      <c r="DP7" s="1147"/>
      <c r="DQ7" s="1145" t="s">
        <v>601</v>
      </c>
      <c r="DR7" s="1146"/>
      <c r="DS7" s="1146"/>
      <c r="DT7" s="1146"/>
      <c r="DU7" s="1147"/>
      <c r="DV7" s="1172"/>
      <c r="DW7" s="1173"/>
      <c r="DX7" s="1173"/>
      <c r="DY7" s="1173"/>
      <c r="DZ7" s="1174"/>
      <c r="EA7" s="256"/>
    </row>
    <row r="8" spans="1:131" s="257" customFormat="1" ht="26.25" customHeight="1" x14ac:dyDescent="0.15">
      <c r="A8" s="263">
        <v>2</v>
      </c>
      <c r="B8" s="1094" t="s">
        <v>391</v>
      </c>
      <c r="C8" s="1095"/>
      <c r="D8" s="1095"/>
      <c r="E8" s="1095"/>
      <c r="F8" s="1095"/>
      <c r="G8" s="1095"/>
      <c r="H8" s="1095"/>
      <c r="I8" s="1095"/>
      <c r="J8" s="1095"/>
      <c r="K8" s="1095"/>
      <c r="L8" s="1095"/>
      <c r="M8" s="1095"/>
      <c r="N8" s="1095"/>
      <c r="O8" s="1095"/>
      <c r="P8" s="1096"/>
      <c r="Q8" s="1100">
        <v>57</v>
      </c>
      <c r="R8" s="1101"/>
      <c r="S8" s="1101"/>
      <c r="T8" s="1101"/>
      <c r="U8" s="1101"/>
      <c r="V8" s="1101">
        <v>57</v>
      </c>
      <c r="W8" s="1101"/>
      <c r="X8" s="1101"/>
      <c r="Y8" s="1101"/>
      <c r="Z8" s="1101"/>
      <c r="AA8" s="1101">
        <v>0</v>
      </c>
      <c r="AB8" s="1101"/>
      <c r="AC8" s="1101"/>
      <c r="AD8" s="1101"/>
      <c r="AE8" s="1102"/>
      <c r="AF8" s="1076">
        <v>0</v>
      </c>
      <c r="AG8" s="1077"/>
      <c r="AH8" s="1077"/>
      <c r="AI8" s="1077"/>
      <c r="AJ8" s="1078"/>
      <c r="AK8" s="1143">
        <v>55</v>
      </c>
      <c r="AL8" s="1144"/>
      <c r="AM8" s="1144"/>
      <c r="AN8" s="1144"/>
      <c r="AO8" s="1144"/>
      <c r="AP8" s="1144" t="s">
        <v>592</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599</v>
      </c>
      <c r="BT8" s="1072"/>
      <c r="BU8" s="1072"/>
      <c r="BV8" s="1072"/>
      <c r="BW8" s="1072"/>
      <c r="BX8" s="1072"/>
      <c r="BY8" s="1072"/>
      <c r="BZ8" s="1072"/>
      <c r="CA8" s="1072"/>
      <c r="CB8" s="1072"/>
      <c r="CC8" s="1072"/>
      <c r="CD8" s="1072"/>
      <c r="CE8" s="1072"/>
      <c r="CF8" s="1072"/>
      <c r="CG8" s="1073"/>
      <c r="CH8" s="1046">
        <v>5</v>
      </c>
      <c r="CI8" s="1047"/>
      <c r="CJ8" s="1047"/>
      <c r="CK8" s="1047"/>
      <c r="CL8" s="1048"/>
      <c r="CM8" s="1046">
        <v>56</v>
      </c>
      <c r="CN8" s="1047"/>
      <c r="CO8" s="1047"/>
      <c r="CP8" s="1047"/>
      <c r="CQ8" s="1048"/>
      <c r="CR8" s="1046">
        <v>20</v>
      </c>
      <c r="CS8" s="1047"/>
      <c r="CT8" s="1047"/>
      <c r="CU8" s="1047"/>
      <c r="CV8" s="1048"/>
      <c r="CW8" s="1046">
        <v>7</v>
      </c>
      <c r="CX8" s="1047"/>
      <c r="CY8" s="1047"/>
      <c r="CZ8" s="1047"/>
      <c r="DA8" s="1048"/>
      <c r="DB8" s="1046" t="s">
        <v>592</v>
      </c>
      <c r="DC8" s="1047"/>
      <c r="DD8" s="1047"/>
      <c r="DE8" s="1047"/>
      <c r="DF8" s="1048"/>
      <c r="DG8" s="1046" t="s">
        <v>592</v>
      </c>
      <c r="DH8" s="1047"/>
      <c r="DI8" s="1047"/>
      <c r="DJ8" s="1047"/>
      <c r="DK8" s="1048"/>
      <c r="DL8" s="1046" t="s">
        <v>592</v>
      </c>
      <c r="DM8" s="1047"/>
      <c r="DN8" s="1047"/>
      <c r="DO8" s="1047"/>
      <c r="DP8" s="1048"/>
      <c r="DQ8" s="1046" t="s">
        <v>592</v>
      </c>
      <c r="DR8" s="1047"/>
      <c r="DS8" s="1047"/>
      <c r="DT8" s="1047"/>
      <c r="DU8" s="1048"/>
      <c r="DV8" s="1049"/>
      <c r="DW8" s="1050"/>
      <c r="DX8" s="1050"/>
      <c r="DY8" s="1050"/>
      <c r="DZ8" s="1051"/>
      <c r="EA8" s="256"/>
    </row>
    <row r="9" spans="1:131" s="257" customFormat="1" ht="26.25" customHeight="1" x14ac:dyDescent="0.15">
      <c r="A9" s="263">
        <v>3</v>
      </c>
      <c r="B9" s="1094" t="s">
        <v>392</v>
      </c>
      <c r="C9" s="1095"/>
      <c r="D9" s="1095"/>
      <c r="E9" s="1095"/>
      <c r="F9" s="1095"/>
      <c r="G9" s="1095"/>
      <c r="H9" s="1095"/>
      <c r="I9" s="1095"/>
      <c r="J9" s="1095"/>
      <c r="K9" s="1095"/>
      <c r="L9" s="1095"/>
      <c r="M9" s="1095"/>
      <c r="N9" s="1095"/>
      <c r="O9" s="1095"/>
      <c r="P9" s="1096"/>
      <c r="Q9" s="1100">
        <v>51</v>
      </c>
      <c r="R9" s="1101"/>
      <c r="S9" s="1101"/>
      <c r="T9" s="1101"/>
      <c r="U9" s="1101"/>
      <c r="V9" s="1101">
        <v>49</v>
      </c>
      <c r="W9" s="1101"/>
      <c r="X9" s="1101"/>
      <c r="Y9" s="1101"/>
      <c r="Z9" s="1101"/>
      <c r="AA9" s="1101">
        <v>2</v>
      </c>
      <c r="AB9" s="1101"/>
      <c r="AC9" s="1101"/>
      <c r="AD9" s="1101"/>
      <c r="AE9" s="1102"/>
      <c r="AF9" s="1076">
        <v>2</v>
      </c>
      <c r="AG9" s="1077"/>
      <c r="AH9" s="1077"/>
      <c r="AI9" s="1077"/>
      <c r="AJ9" s="1078"/>
      <c r="AK9" s="1143">
        <v>32</v>
      </c>
      <c r="AL9" s="1144"/>
      <c r="AM9" s="1144"/>
      <c r="AN9" s="1144"/>
      <c r="AO9" s="1144"/>
      <c r="AP9" s="1144">
        <v>117</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t="s">
        <v>393</v>
      </c>
      <c r="C10" s="1095"/>
      <c r="D10" s="1095"/>
      <c r="E10" s="1095"/>
      <c r="F10" s="1095"/>
      <c r="G10" s="1095"/>
      <c r="H10" s="1095"/>
      <c r="I10" s="1095"/>
      <c r="J10" s="1095"/>
      <c r="K10" s="1095"/>
      <c r="L10" s="1095"/>
      <c r="M10" s="1095"/>
      <c r="N10" s="1095"/>
      <c r="O10" s="1095"/>
      <c r="P10" s="1096"/>
      <c r="Q10" s="1100">
        <v>6</v>
      </c>
      <c r="R10" s="1101"/>
      <c r="S10" s="1101"/>
      <c r="T10" s="1101"/>
      <c r="U10" s="1101"/>
      <c r="V10" s="1101">
        <v>4</v>
      </c>
      <c r="W10" s="1101"/>
      <c r="X10" s="1101"/>
      <c r="Y10" s="1101"/>
      <c r="Z10" s="1101"/>
      <c r="AA10" s="1101">
        <v>2</v>
      </c>
      <c r="AB10" s="1101"/>
      <c r="AC10" s="1101"/>
      <c r="AD10" s="1101"/>
      <c r="AE10" s="1102"/>
      <c r="AF10" s="1076">
        <v>2</v>
      </c>
      <c r="AG10" s="1077"/>
      <c r="AH10" s="1077"/>
      <c r="AI10" s="1077"/>
      <c r="AJ10" s="1078"/>
      <c r="AK10" s="1143" t="s">
        <v>592</v>
      </c>
      <c r="AL10" s="1144"/>
      <c r="AM10" s="1144"/>
      <c r="AN10" s="1144"/>
      <c r="AO10" s="1144"/>
      <c r="AP10" s="1144" t="s">
        <v>592</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t="s">
        <v>394</v>
      </c>
      <c r="C11" s="1095"/>
      <c r="D11" s="1095"/>
      <c r="E11" s="1095"/>
      <c r="F11" s="1095"/>
      <c r="G11" s="1095"/>
      <c r="H11" s="1095"/>
      <c r="I11" s="1095"/>
      <c r="J11" s="1095"/>
      <c r="K11" s="1095"/>
      <c r="L11" s="1095"/>
      <c r="M11" s="1095"/>
      <c r="N11" s="1095"/>
      <c r="O11" s="1095"/>
      <c r="P11" s="1096"/>
      <c r="Q11" s="1100">
        <v>11</v>
      </c>
      <c r="R11" s="1101"/>
      <c r="S11" s="1101"/>
      <c r="T11" s="1101"/>
      <c r="U11" s="1101"/>
      <c r="V11" s="1101">
        <v>11</v>
      </c>
      <c r="W11" s="1101"/>
      <c r="X11" s="1101"/>
      <c r="Y11" s="1101"/>
      <c r="Z11" s="1101"/>
      <c r="AA11" s="1101" t="s">
        <v>592</v>
      </c>
      <c r="AB11" s="1101"/>
      <c r="AC11" s="1101"/>
      <c r="AD11" s="1101"/>
      <c r="AE11" s="1102"/>
      <c r="AF11" s="1076" t="s">
        <v>395</v>
      </c>
      <c r="AG11" s="1077"/>
      <c r="AH11" s="1077"/>
      <c r="AI11" s="1077"/>
      <c r="AJ11" s="1078"/>
      <c r="AK11" s="1143">
        <v>3</v>
      </c>
      <c r="AL11" s="1144"/>
      <c r="AM11" s="1144"/>
      <c r="AN11" s="1144"/>
      <c r="AO11" s="1144"/>
      <c r="AP11" s="1144" t="s">
        <v>592</v>
      </c>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397</v>
      </c>
      <c r="B23" s="1001" t="s">
        <v>398</v>
      </c>
      <c r="C23" s="1002"/>
      <c r="D23" s="1002"/>
      <c r="E23" s="1002"/>
      <c r="F23" s="1002"/>
      <c r="G23" s="1002"/>
      <c r="H23" s="1002"/>
      <c r="I23" s="1002"/>
      <c r="J23" s="1002"/>
      <c r="K23" s="1002"/>
      <c r="L23" s="1002"/>
      <c r="M23" s="1002"/>
      <c r="N23" s="1002"/>
      <c r="O23" s="1002"/>
      <c r="P23" s="1003"/>
      <c r="Q23" s="1125">
        <v>14343</v>
      </c>
      <c r="R23" s="1126"/>
      <c r="S23" s="1126"/>
      <c r="T23" s="1126"/>
      <c r="U23" s="1126"/>
      <c r="V23" s="1126">
        <v>13657</v>
      </c>
      <c r="W23" s="1126"/>
      <c r="X23" s="1126"/>
      <c r="Y23" s="1126"/>
      <c r="Z23" s="1126"/>
      <c r="AA23" s="1126">
        <v>686</v>
      </c>
      <c r="AB23" s="1126"/>
      <c r="AC23" s="1126"/>
      <c r="AD23" s="1126"/>
      <c r="AE23" s="1127"/>
      <c r="AF23" s="1128">
        <v>494</v>
      </c>
      <c r="AG23" s="1126"/>
      <c r="AH23" s="1126"/>
      <c r="AI23" s="1126"/>
      <c r="AJ23" s="1129"/>
      <c r="AK23" s="1130"/>
      <c r="AL23" s="1131"/>
      <c r="AM23" s="1131"/>
      <c r="AN23" s="1131"/>
      <c r="AO23" s="1131"/>
      <c r="AP23" s="1126">
        <v>4062</v>
      </c>
      <c r="AQ23" s="1126"/>
      <c r="AR23" s="1126"/>
      <c r="AS23" s="1126"/>
      <c r="AT23" s="1126"/>
      <c r="AU23" s="1132"/>
      <c r="AV23" s="1132"/>
      <c r="AW23" s="1132"/>
      <c r="AX23" s="1132"/>
      <c r="AY23" s="1133"/>
      <c r="AZ23" s="1122" t="s">
        <v>399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400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402</v>
      </c>
      <c r="R26" s="1059"/>
      <c r="S26" s="1059"/>
      <c r="T26" s="1059"/>
      <c r="U26" s="1060"/>
      <c r="V26" s="1058" t="s">
        <v>403</v>
      </c>
      <c r="W26" s="1059"/>
      <c r="X26" s="1059"/>
      <c r="Y26" s="1059"/>
      <c r="Z26" s="1060"/>
      <c r="AA26" s="1058" t="s">
        <v>404</v>
      </c>
      <c r="AB26" s="1059"/>
      <c r="AC26" s="1059"/>
      <c r="AD26" s="1059"/>
      <c r="AE26" s="1059"/>
      <c r="AF26" s="1116" t="s">
        <v>405</v>
      </c>
      <c r="AG26" s="1065"/>
      <c r="AH26" s="1065"/>
      <c r="AI26" s="1065"/>
      <c r="AJ26" s="1117"/>
      <c r="AK26" s="1059" t="s">
        <v>406</v>
      </c>
      <c r="AL26" s="1059"/>
      <c r="AM26" s="1059"/>
      <c r="AN26" s="1059"/>
      <c r="AO26" s="1060"/>
      <c r="AP26" s="1058" t="s">
        <v>407</v>
      </c>
      <c r="AQ26" s="1059"/>
      <c r="AR26" s="1059"/>
      <c r="AS26" s="1059"/>
      <c r="AT26" s="1060"/>
      <c r="AU26" s="1058" t="s">
        <v>408</v>
      </c>
      <c r="AV26" s="1059"/>
      <c r="AW26" s="1059"/>
      <c r="AX26" s="1059"/>
      <c r="AY26" s="1060"/>
      <c r="AZ26" s="1058" t="s">
        <v>409</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410</v>
      </c>
      <c r="C28" s="1108"/>
      <c r="D28" s="1108"/>
      <c r="E28" s="1108"/>
      <c r="F28" s="1108"/>
      <c r="G28" s="1108"/>
      <c r="H28" s="1108"/>
      <c r="I28" s="1108"/>
      <c r="J28" s="1108"/>
      <c r="K28" s="1108"/>
      <c r="L28" s="1108"/>
      <c r="M28" s="1108"/>
      <c r="N28" s="1108"/>
      <c r="O28" s="1108"/>
      <c r="P28" s="1109"/>
      <c r="Q28" s="1110">
        <v>3061</v>
      </c>
      <c r="R28" s="1111"/>
      <c r="S28" s="1111"/>
      <c r="T28" s="1111"/>
      <c r="U28" s="1111"/>
      <c r="V28" s="1111">
        <v>3048</v>
      </c>
      <c r="W28" s="1111"/>
      <c r="X28" s="1111"/>
      <c r="Y28" s="1111"/>
      <c r="Z28" s="1111"/>
      <c r="AA28" s="1111">
        <v>13</v>
      </c>
      <c r="AB28" s="1111"/>
      <c r="AC28" s="1111"/>
      <c r="AD28" s="1111"/>
      <c r="AE28" s="1112"/>
      <c r="AF28" s="1113">
        <v>13</v>
      </c>
      <c r="AG28" s="1111"/>
      <c r="AH28" s="1111"/>
      <c r="AI28" s="1111"/>
      <c r="AJ28" s="1114"/>
      <c r="AK28" s="1115">
        <v>296</v>
      </c>
      <c r="AL28" s="1103"/>
      <c r="AM28" s="1103"/>
      <c r="AN28" s="1103"/>
      <c r="AO28" s="1103"/>
      <c r="AP28" s="1103" t="s">
        <v>592</v>
      </c>
      <c r="AQ28" s="1103"/>
      <c r="AR28" s="1103"/>
      <c r="AS28" s="1103"/>
      <c r="AT28" s="1103"/>
      <c r="AU28" s="1103" t="s">
        <v>592</v>
      </c>
      <c r="AV28" s="1103"/>
      <c r="AW28" s="1103"/>
      <c r="AX28" s="1103"/>
      <c r="AY28" s="1103"/>
      <c r="AZ28" s="1104" t="s">
        <v>592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411</v>
      </c>
      <c r="C29" s="1095"/>
      <c r="D29" s="1095"/>
      <c r="E29" s="1095"/>
      <c r="F29" s="1095"/>
      <c r="G29" s="1095"/>
      <c r="H29" s="1095"/>
      <c r="I29" s="1095"/>
      <c r="J29" s="1095"/>
      <c r="K29" s="1095"/>
      <c r="L29" s="1095"/>
      <c r="M29" s="1095"/>
      <c r="N29" s="1095"/>
      <c r="O29" s="1095"/>
      <c r="P29" s="1096"/>
      <c r="Q29" s="1100">
        <v>176</v>
      </c>
      <c r="R29" s="1101"/>
      <c r="S29" s="1101"/>
      <c r="T29" s="1101"/>
      <c r="U29" s="1101"/>
      <c r="V29" s="1101">
        <v>169</v>
      </c>
      <c r="W29" s="1101"/>
      <c r="X29" s="1101"/>
      <c r="Y29" s="1101"/>
      <c r="Z29" s="1101"/>
      <c r="AA29" s="1101">
        <v>7</v>
      </c>
      <c r="AB29" s="1101"/>
      <c r="AC29" s="1101"/>
      <c r="AD29" s="1101"/>
      <c r="AE29" s="1102"/>
      <c r="AF29" s="1076">
        <v>7</v>
      </c>
      <c r="AG29" s="1077"/>
      <c r="AH29" s="1077"/>
      <c r="AI29" s="1077"/>
      <c r="AJ29" s="1078"/>
      <c r="AK29" s="1037" t="s">
        <v>592</v>
      </c>
      <c r="AL29" s="1028"/>
      <c r="AM29" s="1028"/>
      <c r="AN29" s="1028"/>
      <c r="AO29" s="1028"/>
      <c r="AP29" s="1028" t="s">
        <v>592</v>
      </c>
      <c r="AQ29" s="1028"/>
      <c r="AR29" s="1028"/>
      <c r="AS29" s="1028"/>
      <c r="AT29" s="1028"/>
      <c r="AU29" s="1028" t="s">
        <v>592</v>
      </c>
      <c r="AV29" s="1028"/>
      <c r="AW29" s="1028"/>
      <c r="AX29" s="1028"/>
      <c r="AY29" s="1028"/>
      <c r="AZ29" s="1099" t="s">
        <v>592</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412</v>
      </c>
      <c r="C30" s="1095"/>
      <c r="D30" s="1095"/>
      <c r="E30" s="1095"/>
      <c r="F30" s="1095"/>
      <c r="G30" s="1095"/>
      <c r="H30" s="1095"/>
      <c r="I30" s="1095"/>
      <c r="J30" s="1095"/>
      <c r="K30" s="1095"/>
      <c r="L30" s="1095"/>
      <c r="M30" s="1095"/>
      <c r="N30" s="1095"/>
      <c r="O30" s="1095"/>
      <c r="P30" s="1096"/>
      <c r="Q30" s="1100">
        <v>390</v>
      </c>
      <c r="R30" s="1101"/>
      <c r="S30" s="1101"/>
      <c r="T30" s="1101"/>
      <c r="U30" s="1101"/>
      <c r="V30" s="1101">
        <v>389</v>
      </c>
      <c r="W30" s="1101"/>
      <c r="X30" s="1101"/>
      <c r="Y30" s="1101"/>
      <c r="Z30" s="1101"/>
      <c r="AA30" s="1101">
        <v>0</v>
      </c>
      <c r="AB30" s="1101"/>
      <c r="AC30" s="1101"/>
      <c r="AD30" s="1101"/>
      <c r="AE30" s="1102"/>
      <c r="AF30" s="1076">
        <v>0</v>
      </c>
      <c r="AG30" s="1077"/>
      <c r="AH30" s="1077"/>
      <c r="AI30" s="1077"/>
      <c r="AJ30" s="1078"/>
      <c r="AK30" s="1037">
        <v>96</v>
      </c>
      <c r="AL30" s="1028"/>
      <c r="AM30" s="1028"/>
      <c r="AN30" s="1028"/>
      <c r="AO30" s="1028"/>
      <c r="AP30" s="1028" t="s">
        <v>592</v>
      </c>
      <c r="AQ30" s="1028"/>
      <c r="AR30" s="1028"/>
      <c r="AS30" s="1028"/>
      <c r="AT30" s="1028"/>
      <c r="AU30" s="1028" t="s">
        <v>592</v>
      </c>
      <c r="AV30" s="1028"/>
      <c r="AW30" s="1028"/>
      <c r="AX30" s="1028"/>
      <c r="AY30" s="1028"/>
      <c r="AZ30" s="1099" t="s">
        <v>592</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413</v>
      </c>
      <c r="C31" s="1095"/>
      <c r="D31" s="1095"/>
      <c r="E31" s="1095"/>
      <c r="F31" s="1095"/>
      <c r="G31" s="1095"/>
      <c r="H31" s="1095"/>
      <c r="I31" s="1095"/>
      <c r="J31" s="1095"/>
      <c r="K31" s="1095"/>
      <c r="L31" s="1095"/>
      <c r="M31" s="1095"/>
      <c r="N31" s="1095"/>
      <c r="O31" s="1095"/>
      <c r="P31" s="1096"/>
      <c r="Q31" s="1100">
        <v>3395</v>
      </c>
      <c r="R31" s="1101"/>
      <c r="S31" s="1101"/>
      <c r="T31" s="1101"/>
      <c r="U31" s="1101"/>
      <c r="V31" s="1101">
        <v>3273</v>
      </c>
      <c r="W31" s="1101"/>
      <c r="X31" s="1101"/>
      <c r="Y31" s="1101"/>
      <c r="Z31" s="1101"/>
      <c r="AA31" s="1101">
        <v>121</v>
      </c>
      <c r="AB31" s="1101"/>
      <c r="AC31" s="1101"/>
      <c r="AD31" s="1101"/>
      <c r="AE31" s="1102"/>
      <c r="AF31" s="1076">
        <v>121</v>
      </c>
      <c r="AG31" s="1077"/>
      <c r="AH31" s="1077"/>
      <c r="AI31" s="1077"/>
      <c r="AJ31" s="1078"/>
      <c r="AK31" s="1037">
        <v>477</v>
      </c>
      <c r="AL31" s="1028"/>
      <c r="AM31" s="1028"/>
      <c r="AN31" s="1028"/>
      <c r="AO31" s="1028"/>
      <c r="AP31" s="1028" t="s">
        <v>592</v>
      </c>
      <c r="AQ31" s="1028"/>
      <c r="AR31" s="1028"/>
      <c r="AS31" s="1028"/>
      <c r="AT31" s="1028"/>
      <c r="AU31" s="1028" t="s">
        <v>602</v>
      </c>
      <c r="AV31" s="1028"/>
      <c r="AW31" s="1028"/>
      <c r="AX31" s="1028"/>
      <c r="AY31" s="1028"/>
      <c r="AZ31" s="1099" t="s">
        <v>592</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414</v>
      </c>
      <c r="C32" s="1095"/>
      <c r="D32" s="1095"/>
      <c r="E32" s="1095"/>
      <c r="F32" s="1095"/>
      <c r="G32" s="1095"/>
      <c r="H32" s="1095"/>
      <c r="I32" s="1095"/>
      <c r="J32" s="1095"/>
      <c r="K32" s="1095"/>
      <c r="L32" s="1095"/>
      <c r="M32" s="1095"/>
      <c r="N32" s="1095"/>
      <c r="O32" s="1095"/>
      <c r="P32" s="1096"/>
      <c r="Q32" s="1100">
        <v>1257</v>
      </c>
      <c r="R32" s="1101"/>
      <c r="S32" s="1101"/>
      <c r="T32" s="1101"/>
      <c r="U32" s="1101"/>
      <c r="V32" s="1101">
        <v>1235</v>
      </c>
      <c r="W32" s="1101"/>
      <c r="X32" s="1101"/>
      <c r="Y32" s="1101"/>
      <c r="Z32" s="1101"/>
      <c r="AA32" s="1101">
        <v>22</v>
      </c>
      <c r="AB32" s="1101"/>
      <c r="AC32" s="1101"/>
      <c r="AD32" s="1101"/>
      <c r="AE32" s="1102"/>
      <c r="AF32" s="1076">
        <v>2424</v>
      </c>
      <c r="AG32" s="1077"/>
      <c r="AH32" s="1077"/>
      <c r="AI32" s="1077"/>
      <c r="AJ32" s="1078"/>
      <c r="AK32" s="1037">
        <v>71</v>
      </c>
      <c r="AL32" s="1028"/>
      <c r="AM32" s="1028"/>
      <c r="AN32" s="1028"/>
      <c r="AO32" s="1028"/>
      <c r="AP32" s="1028">
        <v>833</v>
      </c>
      <c r="AQ32" s="1028"/>
      <c r="AR32" s="1028"/>
      <c r="AS32" s="1028"/>
      <c r="AT32" s="1028"/>
      <c r="AU32" s="1028">
        <v>560</v>
      </c>
      <c r="AV32" s="1028"/>
      <c r="AW32" s="1028"/>
      <c r="AX32" s="1028"/>
      <c r="AY32" s="1028"/>
      <c r="AZ32" s="1099" t="s">
        <v>592</v>
      </c>
      <c r="BA32" s="1099"/>
      <c r="BB32" s="1099"/>
      <c r="BC32" s="1099"/>
      <c r="BD32" s="1099"/>
      <c r="BE32" s="1089" t="s">
        <v>415</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416</v>
      </c>
      <c r="C33" s="1095"/>
      <c r="D33" s="1095"/>
      <c r="E33" s="1095"/>
      <c r="F33" s="1095"/>
      <c r="G33" s="1095"/>
      <c r="H33" s="1095"/>
      <c r="I33" s="1095"/>
      <c r="J33" s="1095"/>
      <c r="K33" s="1095"/>
      <c r="L33" s="1095"/>
      <c r="M33" s="1095"/>
      <c r="N33" s="1095"/>
      <c r="O33" s="1095"/>
      <c r="P33" s="1096"/>
      <c r="Q33" s="1100">
        <v>386</v>
      </c>
      <c r="R33" s="1101"/>
      <c r="S33" s="1101"/>
      <c r="T33" s="1101"/>
      <c r="U33" s="1101"/>
      <c r="V33" s="1101">
        <v>385</v>
      </c>
      <c r="W33" s="1101"/>
      <c r="X33" s="1101"/>
      <c r="Y33" s="1101"/>
      <c r="Z33" s="1101"/>
      <c r="AA33" s="1101">
        <v>2</v>
      </c>
      <c r="AB33" s="1101"/>
      <c r="AC33" s="1101"/>
      <c r="AD33" s="1101"/>
      <c r="AE33" s="1102"/>
      <c r="AF33" s="1076">
        <v>60</v>
      </c>
      <c r="AG33" s="1077"/>
      <c r="AH33" s="1077"/>
      <c r="AI33" s="1077"/>
      <c r="AJ33" s="1078"/>
      <c r="AK33" s="1037">
        <v>56</v>
      </c>
      <c r="AL33" s="1028"/>
      <c r="AM33" s="1028"/>
      <c r="AN33" s="1028"/>
      <c r="AO33" s="1028"/>
      <c r="AP33" s="1028">
        <v>222</v>
      </c>
      <c r="AQ33" s="1028"/>
      <c r="AR33" s="1028"/>
      <c r="AS33" s="1028"/>
      <c r="AT33" s="1028"/>
      <c r="AU33" s="1028">
        <v>160</v>
      </c>
      <c r="AV33" s="1028"/>
      <c r="AW33" s="1028"/>
      <c r="AX33" s="1028"/>
      <c r="AY33" s="1028"/>
      <c r="AZ33" s="1099" t="s">
        <v>592</v>
      </c>
      <c r="BA33" s="1099"/>
      <c r="BB33" s="1099"/>
      <c r="BC33" s="1099"/>
      <c r="BD33" s="1099"/>
      <c r="BE33" s="1089" t="s">
        <v>417</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418</v>
      </c>
      <c r="C34" s="1095"/>
      <c r="D34" s="1095"/>
      <c r="E34" s="1095"/>
      <c r="F34" s="1095"/>
      <c r="G34" s="1095"/>
      <c r="H34" s="1095"/>
      <c r="I34" s="1095"/>
      <c r="J34" s="1095"/>
      <c r="K34" s="1095"/>
      <c r="L34" s="1095"/>
      <c r="M34" s="1095"/>
      <c r="N34" s="1095"/>
      <c r="O34" s="1095"/>
      <c r="P34" s="1096"/>
      <c r="Q34" s="1100">
        <v>11</v>
      </c>
      <c r="R34" s="1101"/>
      <c r="S34" s="1101"/>
      <c r="T34" s="1101"/>
      <c r="U34" s="1101"/>
      <c r="V34" s="1101">
        <v>9</v>
      </c>
      <c r="W34" s="1101"/>
      <c r="X34" s="1101"/>
      <c r="Y34" s="1101"/>
      <c r="Z34" s="1101"/>
      <c r="AA34" s="1101">
        <v>2</v>
      </c>
      <c r="AB34" s="1101"/>
      <c r="AC34" s="1101"/>
      <c r="AD34" s="1101"/>
      <c r="AE34" s="1102"/>
      <c r="AF34" s="1076">
        <v>2</v>
      </c>
      <c r="AG34" s="1077"/>
      <c r="AH34" s="1077"/>
      <c r="AI34" s="1077"/>
      <c r="AJ34" s="1078"/>
      <c r="AK34" s="1037">
        <v>9</v>
      </c>
      <c r="AL34" s="1028"/>
      <c r="AM34" s="1028"/>
      <c r="AN34" s="1028"/>
      <c r="AO34" s="1028"/>
      <c r="AP34" s="1028">
        <v>34</v>
      </c>
      <c r="AQ34" s="1028"/>
      <c r="AR34" s="1028"/>
      <c r="AS34" s="1028"/>
      <c r="AT34" s="1028"/>
      <c r="AU34" s="1028">
        <v>34</v>
      </c>
      <c r="AV34" s="1028"/>
      <c r="AW34" s="1028"/>
      <c r="AX34" s="1028"/>
      <c r="AY34" s="1028"/>
      <c r="AZ34" s="1099" t="s">
        <v>592</v>
      </c>
      <c r="BA34" s="1099"/>
      <c r="BB34" s="1099"/>
      <c r="BC34" s="1099"/>
      <c r="BD34" s="1099"/>
      <c r="BE34" s="1089" t="s">
        <v>419</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420</v>
      </c>
      <c r="C35" s="1095"/>
      <c r="D35" s="1095"/>
      <c r="E35" s="1095"/>
      <c r="F35" s="1095"/>
      <c r="G35" s="1095"/>
      <c r="H35" s="1095"/>
      <c r="I35" s="1095"/>
      <c r="J35" s="1095"/>
      <c r="K35" s="1095"/>
      <c r="L35" s="1095"/>
      <c r="M35" s="1095"/>
      <c r="N35" s="1095"/>
      <c r="O35" s="1095"/>
      <c r="P35" s="1096"/>
      <c r="Q35" s="1100">
        <v>417</v>
      </c>
      <c r="R35" s="1101"/>
      <c r="S35" s="1101"/>
      <c r="T35" s="1101"/>
      <c r="U35" s="1101"/>
      <c r="V35" s="1101">
        <v>393</v>
      </c>
      <c r="W35" s="1101"/>
      <c r="X35" s="1101"/>
      <c r="Y35" s="1101"/>
      <c r="Z35" s="1101"/>
      <c r="AA35" s="1101">
        <v>24</v>
      </c>
      <c r="AB35" s="1101"/>
      <c r="AC35" s="1101"/>
      <c r="AD35" s="1101"/>
      <c r="AE35" s="1102"/>
      <c r="AF35" s="1076">
        <v>24</v>
      </c>
      <c r="AG35" s="1077"/>
      <c r="AH35" s="1077"/>
      <c r="AI35" s="1077"/>
      <c r="AJ35" s="1078"/>
      <c r="AK35" s="1037">
        <v>215</v>
      </c>
      <c r="AL35" s="1028"/>
      <c r="AM35" s="1028"/>
      <c r="AN35" s="1028"/>
      <c r="AO35" s="1028"/>
      <c r="AP35" s="1028">
        <v>2165</v>
      </c>
      <c r="AQ35" s="1028"/>
      <c r="AR35" s="1028"/>
      <c r="AS35" s="1028"/>
      <c r="AT35" s="1028"/>
      <c r="AU35" s="1028">
        <v>1790</v>
      </c>
      <c r="AV35" s="1028"/>
      <c r="AW35" s="1028"/>
      <c r="AX35" s="1028"/>
      <c r="AY35" s="1028"/>
      <c r="AZ35" s="1099" t="s">
        <v>592</v>
      </c>
      <c r="BA35" s="1099"/>
      <c r="BB35" s="1099"/>
      <c r="BC35" s="1099"/>
      <c r="BD35" s="1099"/>
      <c r="BE35" s="1089" t="s">
        <v>421</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397</v>
      </c>
      <c r="B63" s="1001" t="s">
        <v>423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2651</v>
      </c>
      <c r="AG63" s="1016"/>
      <c r="AH63" s="1016"/>
      <c r="AI63" s="1016"/>
      <c r="AJ63" s="1087"/>
      <c r="AK63" s="1088"/>
      <c r="AL63" s="1020"/>
      <c r="AM63" s="1020"/>
      <c r="AN63" s="1020"/>
      <c r="AO63" s="1020"/>
      <c r="AP63" s="1016">
        <v>3254</v>
      </c>
      <c r="AQ63" s="1016"/>
      <c r="AR63" s="1016"/>
      <c r="AS63" s="1016"/>
      <c r="AT63" s="1016"/>
      <c r="AU63" s="1016">
        <v>2544</v>
      </c>
      <c r="AV63" s="1016"/>
      <c r="AW63" s="1016"/>
      <c r="AX63" s="1016"/>
      <c r="AY63" s="1016"/>
      <c r="AZ63" s="1082"/>
      <c r="BA63" s="1082"/>
      <c r="BB63" s="1082"/>
      <c r="BC63" s="1082"/>
      <c r="BD63" s="1082"/>
      <c r="BE63" s="1017"/>
      <c r="BF63" s="1017"/>
      <c r="BG63" s="1017"/>
      <c r="BH63" s="1017"/>
      <c r="BI63" s="1018"/>
      <c r="BJ63" s="1083" t="s">
        <v>424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426</v>
      </c>
      <c r="B66" s="1053"/>
      <c r="C66" s="1053"/>
      <c r="D66" s="1053"/>
      <c r="E66" s="1053"/>
      <c r="F66" s="1053"/>
      <c r="G66" s="1053"/>
      <c r="H66" s="1053"/>
      <c r="I66" s="1053"/>
      <c r="J66" s="1053"/>
      <c r="K66" s="1053"/>
      <c r="L66" s="1053"/>
      <c r="M66" s="1053"/>
      <c r="N66" s="1053"/>
      <c r="O66" s="1053"/>
      <c r="P66" s="1054"/>
      <c r="Q66" s="1058" t="s">
        <v>427</v>
      </c>
      <c r="R66" s="1059"/>
      <c r="S66" s="1059"/>
      <c r="T66" s="1059"/>
      <c r="U66" s="1060"/>
      <c r="V66" s="1058" t="s">
        <v>403</v>
      </c>
      <c r="W66" s="1059"/>
      <c r="X66" s="1059"/>
      <c r="Y66" s="1059"/>
      <c r="Z66" s="1060"/>
      <c r="AA66" s="1058" t="s">
        <v>428</v>
      </c>
      <c r="AB66" s="1059"/>
      <c r="AC66" s="1059"/>
      <c r="AD66" s="1059"/>
      <c r="AE66" s="1060"/>
      <c r="AF66" s="1064" t="s">
        <v>429</v>
      </c>
      <c r="AG66" s="1065"/>
      <c r="AH66" s="1065"/>
      <c r="AI66" s="1065"/>
      <c r="AJ66" s="1066"/>
      <c r="AK66" s="1058" t="s">
        <v>430</v>
      </c>
      <c r="AL66" s="1053"/>
      <c r="AM66" s="1053"/>
      <c r="AN66" s="1053"/>
      <c r="AO66" s="1054"/>
      <c r="AP66" s="1058" t="s">
        <v>431</v>
      </c>
      <c r="AQ66" s="1059"/>
      <c r="AR66" s="1059"/>
      <c r="AS66" s="1059"/>
      <c r="AT66" s="1060"/>
      <c r="AU66" s="1058" t="s">
        <v>432</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593</v>
      </c>
      <c r="C68" s="1043"/>
      <c r="D68" s="1043"/>
      <c r="E68" s="1043"/>
      <c r="F68" s="1043"/>
      <c r="G68" s="1043"/>
      <c r="H68" s="1043"/>
      <c r="I68" s="1043"/>
      <c r="J68" s="1043"/>
      <c r="K68" s="1043"/>
      <c r="L68" s="1043"/>
      <c r="M68" s="1043"/>
      <c r="N68" s="1043"/>
      <c r="O68" s="1043"/>
      <c r="P68" s="1044"/>
      <c r="Q68" s="1045">
        <v>3826</v>
      </c>
      <c r="R68" s="1039"/>
      <c r="S68" s="1039"/>
      <c r="T68" s="1039"/>
      <c r="U68" s="1039"/>
      <c r="V68" s="1039">
        <v>3374</v>
      </c>
      <c r="W68" s="1039"/>
      <c r="X68" s="1039"/>
      <c r="Y68" s="1039"/>
      <c r="Z68" s="1039"/>
      <c r="AA68" s="1039">
        <v>452</v>
      </c>
      <c r="AB68" s="1039"/>
      <c r="AC68" s="1039"/>
      <c r="AD68" s="1039"/>
      <c r="AE68" s="1039"/>
      <c r="AF68" s="1039">
        <v>452</v>
      </c>
      <c r="AG68" s="1039"/>
      <c r="AH68" s="1039"/>
      <c r="AI68" s="1039"/>
      <c r="AJ68" s="1039"/>
      <c r="AK68" s="1039" t="s">
        <v>605</v>
      </c>
      <c r="AL68" s="1039"/>
      <c r="AM68" s="1039"/>
      <c r="AN68" s="1039"/>
      <c r="AO68" s="1039"/>
      <c r="AP68" s="1039" t="s">
        <v>603</v>
      </c>
      <c r="AQ68" s="1039"/>
      <c r="AR68" s="1039"/>
      <c r="AS68" s="1039"/>
      <c r="AT68" s="1039"/>
      <c r="AU68" s="1039" t="s">
        <v>603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597</v>
      </c>
      <c r="C69" s="1032"/>
      <c r="D69" s="1032"/>
      <c r="E69" s="1032"/>
      <c r="F69" s="1032"/>
      <c r="G69" s="1032"/>
      <c r="H69" s="1032"/>
      <c r="I69" s="1032"/>
      <c r="J69" s="1032"/>
      <c r="K69" s="1032"/>
      <c r="L69" s="1032"/>
      <c r="M69" s="1032"/>
      <c r="N69" s="1032"/>
      <c r="O69" s="1032"/>
      <c r="P69" s="1033"/>
      <c r="Q69" s="1034">
        <v>623</v>
      </c>
      <c r="R69" s="1028"/>
      <c r="S69" s="1028"/>
      <c r="T69" s="1028"/>
      <c r="U69" s="1028"/>
      <c r="V69" s="1028">
        <v>579</v>
      </c>
      <c r="W69" s="1028"/>
      <c r="X69" s="1028"/>
      <c r="Y69" s="1028"/>
      <c r="Z69" s="1028"/>
      <c r="AA69" s="1028">
        <v>43</v>
      </c>
      <c r="AB69" s="1028"/>
      <c r="AC69" s="1028"/>
      <c r="AD69" s="1028"/>
      <c r="AE69" s="1028"/>
      <c r="AF69" s="1028">
        <v>43</v>
      </c>
      <c r="AG69" s="1028"/>
      <c r="AH69" s="1028"/>
      <c r="AI69" s="1028"/>
      <c r="AJ69" s="1028"/>
      <c r="AK69" s="1028">
        <v>79</v>
      </c>
      <c r="AL69" s="1028"/>
      <c r="AM69" s="1028"/>
      <c r="AN69" s="1028"/>
      <c r="AO69" s="1028"/>
      <c r="AP69" s="1028" t="s">
        <v>603</v>
      </c>
      <c r="AQ69" s="1028"/>
      <c r="AR69" s="1028"/>
      <c r="AS69" s="1028"/>
      <c r="AT69" s="1028"/>
      <c r="AU69" s="1028" t="s">
        <v>603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596</v>
      </c>
      <c r="C70" s="1032"/>
      <c r="D70" s="1032"/>
      <c r="E70" s="1032"/>
      <c r="F70" s="1032"/>
      <c r="G70" s="1032"/>
      <c r="H70" s="1032"/>
      <c r="I70" s="1032"/>
      <c r="J70" s="1032"/>
      <c r="K70" s="1032"/>
      <c r="L70" s="1032"/>
      <c r="M70" s="1032"/>
      <c r="N70" s="1032"/>
      <c r="O70" s="1032"/>
      <c r="P70" s="1033"/>
      <c r="Q70" s="1034">
        <v>146005</v>
      </c>
      <c r="R70" s="1028"/>
      <c r="S70" s="1028"/>
      <c r="T70" s="1028"/>
      <c r="U70" s="1028"/>
      <c r="V70" s="1028">
        <v>140177</v>
      </c>
      <c r="W70" s="1028"/>
      <c r="X70" s="1028"/>
      <c r="Y70" s="1028"/>
      <c r="Z70" s="1028"/>
      <c r="AA70" s="1028">
        <v>5828</v>
      </c>
      <c r="AB70" s="1028"/>
      <c r="AC70" s="1028"/>
      <c r="AD70" s="1028"/>
      <c r="AE70" s="1028"/>
      <c r="AF70" s="1028">
        <v>5828</v>
      </c>
      <c r="AG70" s="1028"/>
      <c r="AH70" s="1028"/>
      <c r="AI70" s="1028"/>
      <c r="AJ70" s="1028"/>
      <c r="AK70" s="1028">
        <v>1637</v>
      </c>
      <c r="AL70" s="1028"/>
      <c r="AM70" s="1028"/>
      <c r="AN70" s="1028"/>
      <c r="AO70" s="1028"/>
      <c r="AP70" s="1028" t="s">
        <v>603</v>
      </c>
      <c r="AQ70" s="1028"/>
      <c r="AR70" s="1028"/>
      <c r="AS70" s="1028"/>
      <c r="AT70" s="1028"/>
      <c r="AU70" s="1028" t="s">
        <v>603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594</v>
      </c>
      <c r="C71" s="1032"/>
      <c r="D71" s="1032"/>
      <c r="E71" s="1032"/>
      <c r="F71" s="1032"/>
      <c r="G71" s="1032"/>
      <c r="H71" s="1032"/>
      <c r="I71" s="1032"/>
      <c r="J71" s="1032"/>
      <c r="K71" s="1032"/>
      <c r="L71" s="1032"/>
      <c r="M71" s="1032"/>
      <c r="N71" s="1032"/>
      <c r="O71" s="1032"/>
      <c r="P71" s="1033"/>
      <c r="Q71" s="1034">
        <v>22424</v>
      </c>
      <c r="R71" s="1028"/>
      <c r="S71" s="1028"/>
      <c r="T71" s="1028"/>
      <c r="U71" s="1028"/>
      <c r="V71" s="1028">
        <v>20206</v>
      </c>
      <c r="W71" s="1028"/>
      <c r="X71" s="1028"/>
      <c r="Y71" s="1028"/>
      <c r="Z71" s="1028"/>
      <c r="AA71" s="1028">
        <v>2218</v>
      </c>
      <c r="AB71" s="1028"/>
      <c r="AC71" s="1028"/>
      <c r="AD71" s="1028"/>
      <c r="AE71" s="1028"/>
      <c r="AF71" s="1028">
        <v>31774</v>
      </c>
      <c r="AG71" s="1028"/>
      <c r="AH71" s="1028"/>
      <c r="AI71" s="1028"/>
      <c r="AJ71" s="1028"/>
      <c r="AK71" s="1028" t="s">
        <v>603</v>
      </c>
      <c r="AL71" s="1028"/>
      <c r="AM71" s="1028"/>
      <c r="AN71" s="1028"/>
      <c r="AO71" s="1028"/>
      <c r="AP71" s="1028">
        <v>54229</v>
      </c>
      <c r="AQ71" s="1028"/>
      <c r="AR71" s="1028"/>
      <c r="AS71" s="1028"/>
      <c r="AT71" s="1028"/>
      <c r="AU71" s="1028" t="s">
        <v>592</v>
      </c>
      <c r="AV71" s="1028"/>
      <c r="AW71" s="1028"/>
      <c r="AX71" s="1028"/>
      <c r="AY71" s="1028"/>
      <c r="AZ71" s="1029" t="s">
        <v>604</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595</v>
      </c>
      <c r="C72" s="1032"/>
      <c r="D72" s="1032"/>
      <c r="E72" s="1032"/>
      <c r="F72" s="1032"/>
      <c r="G72" s="1032"/>
      <c r="H72" s="1032"/>
      <c r="I72" s="1032"/>
      <c r="J72" s="1032"/>
      <c r="K72" s="1032"/>
      <c r="L72" s="1032"/>
      <c r="M72" s="1032"/>
      <c r="N72" s="1032"/>
      <c r="O72" s="1032"/>
      <c r="P72" s="1033"/>
      <c r="Q72" s="1034">
        <v>763</v>
      </c>
      <c r="R72" s="1028"/>
      <c r="S72" s="1028"/>
      <c r="T72" s="1028"/>
      <c r="U72" s="1028"/>
      <c r="V72" s="1028">
        <v>624</v>
      </c>
      <c r="W72" s="1028"/>
      <c r="X72" s="1028"/>
      <c r="Y72" s="1028"/>
      <c r="Z72" s="1028"/>
      <c r="AA72" s="1028">
        <v>138</v>
      </c>
      <c r="AB72" s="1028"/>
      <c r="AC72" s="1028"/>
      <c r="AD72" s="1028"/>
      <c r="AE72" s="1028"/>
      <c r="AF72" s="1028">
        <v>1779</v>
      </c>
      <c r="AG72" s="1028"/>
      <c r="AH72" s="1028"/>
      <c r="AI72" s="1028"/>
      <c r="AJ72" s="1028"/>
      <c r="AK72" s="1028" t="s">
        <v>603</v>
      </c>
      <c r="AL72" s="1028"/>
      <c r="AM72" s="1028"/>
      <c r="AN72" s="1028"/>
      <c r="AO72" s="1028"/>
      <c r="AP72" s="1028">
        <v>1199</v>
      </c>
      <c r="AQ72" s="1028"/>
      <c r="AR72" s="1028"/>
      <c r="AS72" s="1028"/>
      <c r="AT72" s="1028"/>
      <c r="AU72" s="1028" t="s">
        <v>592</v>
      </c>
      <c r="AV72" s="1028"/>
      <c r="AW72" s="1028"/>
      <c r="AX72" s="1028"/>
      <c r="AY72" s="1028"/>
      <c r="AZ72" s="1029" t="s">
        <v>604</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397</v>
      </c>
      <c r="B88" s="1001" t="s">
        <v>433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39876</v>
      </c>
      <c r="AG88" s="1016"/>
      <c r="AH88" s="1016"/>
      <c r="AI88" s="1016"/>
      <c r="AJ88" s="1016"/>
      <c r="AK88" s="1020"/>
      <c r="AL88" s="1020"/>
      <c r="AM88" s="1020"/>
      <c r="AN88" s="1020"/>
      <c r="AO88" s="1020"/>
      <c r="AP88" s="1016">
        <v>55428</v>
      </c>
      <c r="AQ88" s="1016"/>
      <c r="AR88" s="1016"/>
      <c r="AS88" s="1016"/>
      <c r="AT88" s="1016"/>
      <c r="AU88" s="1016" t="s">
        <v>603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01" t="s">
        <v>434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31</v>
      </c>
      <c r="CS102" s="1008"/>
      <c r="CT102" s="1008"/>
      <c r="CU102" s="1008"/>
      <c r="CV102" s="1009"/>
      <c r="CW102" s="1007">
        <v>7</v>
      </c>
      <c r="CX102" s="1008"/>
      <c r="CY102" s="1008"/>
      <c r="CZ102" s="1008"/>
      <c r="DA102" s="1009"/>
      <c r="DB102" s="1007" t="s">
        <v>592</v>
      </c>
      <c r="DC102" s="1008"/>
      <c r="DD102" s="1008"/>
      <c r="DE102" s="1008"/>
      <c r="DF102" s="1009"/>
      <c r="DG102" s="1007" t="s">
        <v>592</v>
      </c>
      <c r="DH102" s="1008"/>
      <c r="DI102" s="1008"/>
      <c r="DJ102" s="1008"/>
      <c r="DK102" s="1009"/>
      <c r="DL102" s="1007" t="s">
        <v>592</v>
      </c>
      <c r="DM102" s="1008"/>
      <c r="DN102" s="1008"/>
      <c r="DO102" s="1008"/>
      <c r="DP102" s="1009"/>
      <c r="DQ102" s="1007" t="s">
        <v>592</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441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442</v>
      </c>
      <c r="AB109" s="951"/>
      <c r="AC109" s="951"/>
      <c r="AD109" s="951"/>
      <c r="AE109" s="952"/>
      <c r="AF109" s="953" t="s">
        <v>443</v>
      </c>
      <c r="AG109" s="951"/>
      <c r="AH109" s="951"/>
      <c r="AI109" s="951"/>
      <c r="AJ109" s="952"/>
      <c r="AK109" s="953" t="s">
        <v>307</v>
      </c>
      <c r="AL109" s="951"/>
      <c r="AM109" s="951"/>
      <c r="AN109" s="951"/>
      <c r="AO109" s="952"/>
      <c r="AP109" s="953" t="s">
        <v>444</v>
      </c>
      <c r="AQ109" s="951"/>
      <c r="AR109" s="951"/>
      <c r="AS109" s="951"/>
      <c r="AT109" s="982"/>
      <c r="AU109" s="950" t="s">
        <v>441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442</v>
      </c>
      <c r="BR109" s="951"/>
      <c r="BS109" s="951"/>
      <c r="BT109" s="951"/>
      <c r="BU109" s="952"/>
      <c r="BV109" s="953" t="s">
        <v>443</v>
      </c>
      <c r="BW109" s="951"/>
      <c r="BX109" s="951"/>
      <c r="BY109" s="951"/>
      <c r="BZ109" s="952"/>
      <c r="CA109" s="953" t="s">
        <v>307</v>
      </c>
      <c r="CB109" s="951"/>
      <c r="CC109" s="951"/>
      <c r="CD109" s="951"/>
      <c r="CE109" s="952"/>
      <c r="CF109" s="989" t="s">
        <v>444</v>
      </c>
      <c r="CG109" s="989"/>
      <c r="CH109" s="989"/>
      <c r="CI109" s="989"/>
      <c r="CJ109" s="989"/>
      <c r="CK109" s="953" t="s">
        <v>445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442</v>
      </c>
      <c r="DH109" s="951"/>
      <c r="DI109" s="951"/>
      <c r="DJ109" s="951"/>
      <c r="DK109" s="952"/>
      <c r="DL109" s="953" t="s">
        <v>443</v>
      </c>
      <c r="DM109" s="951"/>
      <c r="DN109" s="951"/>
      <c r="DO109" s="951"/>
      <c r="DP109" s="952"/>
      <c r="DQ109" s="953" t="s">
        <v>307</v>
      </c>
      <c r="DR109" s="951"/>
      <c r="DS109" s="951"/>
      <c r="DT109" s="951"/>
      <c r="DU109" s="952"/>
      <c r="DV109" s="953" t="s">
        <v>444</v>
      </c>
      <c r="DW109" s="951"/>
      <c r="DX109" s="951"/>
      <c r="DY109" s="951"/>
      <c r="DZ109" s="982"/>
    </row>
    <row r="110" spans="1:131" s="248" customFormat="1" ht="26.25" customHeight="1" x14ac:dyDescent="0.15">
      <c r="A110" s="853" t="s">
        <v>446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416002</v>
      </c>
      <c r="AB110" s="944"/>
      <c r="AC110" s="944"/>
      <c r="AD110" s="944"/>
      <c r="AE110" s="945"/>
      <c r="AF110" s="946">
        <v>344718</v>
      </c>
      <c r="AG110" s="944"/>
      <c r="AH110" s="944"/>
      <c r="AI110" s="944"/>
      <c r="AJ110" s="945"/>
      <c r="AK110" s="946">
        <v>337139</v>
      </c>
      <c r="AL110" s="944"/>
      <c r="AM110" s="944"/>
      <c r="AN110" s="944"/>
      <c r="AO110" s="945"/>
      <c r="AP110" s="947">
        <v>5.5</v>
      </c>
      <c r="AQ110" s="948"/>
      <c r="AR110" s="948"/>
      <c r="AS110" s="948"/>
      <c r="AT110" s="949"/>
      <c r="AU110" s="983" t="s">
        <v>73</v>
      </c>
      <c r="AV110" s="984"/>
      <c r="AW110" s="984"/>
      <c r="AX110" s="984"/>
      <c r="AY110" s="984"/>
      <c r="AZ110" s="909" t="s">
        <v>447</v>
      </c>
      <c r="BA110" s="854"/>
      <c r="BB110" s="854"/>
      <c r="BC110" s="854"/>
      <c r="BD110" s="854"/>
      <c r="BE110" s="854"/>
      <c r="BF110" s="854"/>
      <c r="BG110" s="854"/>
      <c r="BH110" s="854"/>
      <c r="BI110" s="854"/>
      <c r="BJ110" s="854"/>
      <c r="BK110" s="854"/>
      <c r="BL110" s="854"/>
      <c r="BM110" s="854"/>
      <c r="BN110" s="854"/>
      <c r="BO110" s="854"/>
      <c r="BP110" s="855"/>
      <c r="BQ110" s="910">
        <v>3467487</v>
      </c>
      <c r="BR110" s="891"/>
      <c r="BS110" s="891"/>
      <c r="BT110" s="891"/>
      <c r="BU110" s="891"/>
      <c r="BV110" s="891">
        <v>4044301</v>
      </c>
      <c r="BW110" s="891"/>
      <c r="BX110" s="891"/>
      <c r="BY110" s="891"/>
      <c r="BZ110" s="891"/>
      <c r="CA110" s="891">
        <v>4062002</v>
      </c>
      <c r="CB110" s="891"/>
      <c r="CC110" s="891"/>
      <c r="CD110" s="891"/>
      <c r="CE110" s="891"/>
      <c r="CF110" s="915">
        <v>65.7</v>
      </c>
      <c r="CG110" s="916"/>
      <c r="CH110" s="916"/>
      <c r="CI110" s="916"/>
      <c r="CJ110" s="916"/>
      <c r="CK110" s="979" t="s">
        <v>448</v>
      </c>
      <c r="CL110" s="865"/>
      <c r="CM110" s="940" t="s">
        <v>449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399</v>
      </c>
      <c r="DH110" s="891"/>
      <c r="DI110" s="891"/>
      <c r="DJ110" s="891"/>
      <c r="DK110" s="891"/>
      <c r="DL110" s="891" t="s">
        <v>399</v>
      </c>
      <c r="DM110" s="891"/>
      <c r="DN110" s="891"/>
      <c r="DO110" s="891"/>
      <c r="DP110" s="891"/>
      <c r="DQ110" s="891" t="s">
        <v>399</v>
      </c>
      <c r="DR110" s="891"/>
      <c r="DS110" s="891"/>
      <c r="DT110" s="891"/>
      <c r="DU110" s="891"/>
      <c r="DV110" s="892" t="s">
        <v>399</v>
      </c>
      <c r="DW110" s="892"/>
      <c r="DX110" s="892"/>
      <c r="DY110" s="892"/>
      <c r="DZ110" s="893"/>
    </row>
    <row r="111" spans="1:131" s="248" customFormat="1" ht="26.25" customHeight="1" x14ac:dyDescent="0.15">
      <c r="A111" s="820" t="s">
        <v>450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399</v>
      </c>
      <c r="AB111" s="972"/>
      <c r="AC111" s="972"/>
      <c r="AD111" s="972"/>
      <c r="AE111" s="973"/>
      <c r="AF111" s="974" t="s">
        <v>399</v>
      </c>
      <c r="AG111" s="972"/>
      <c r="AH111" s="972"/>
      <c r="AI111" s="972"/>
      <c r="AJ111" s="973"/>
      <c r="AK111" s="974" t="s">
        <v>399</v>
      </c>
      <c r="AL111" s="972"/>
      <c r="AM111" s="972"/>
      <c r="AN111" s="972"/>
      <c r="AO111" s="973"/>
      <c r="AP111" s="975" t="s">
        <v>399</v>
      </c>
      <c r="AQ111" s="976"/>
      <c r="AR111" s="976"/>
      <c r="AS111" s="976"/>
      <c r="AT111" s="977"/>
      <c r="AU111" s="985"/>
      <c r="AV111" s="986"/>
      <c r="AW111" s="986"/>
      <c r="AX111" s="986"/>
      <c r="AY111" s="986"/>
      <c r="AZ111" s="861" t="s">
        <v>451</v>
      </c>
      <c r="BA111" s="796"/>
      <c r="BB111" s="796"/>
      <c r="BC111" s="796"/>
      <c r="BD111" s="796"/>
      <c r="BE111" s="796"/>
      <c r="BF111" s="796"/>
      <c r="BG111" s="796"/>
      <c r="BH111" s="796"/>
      <c r="BI111" s="796"/>
      <c r="BJ111" s="796"/>
      <c r="BK111" s="796"/>
      <c r="BL111" s="796"/>
      <c r="BM111" s="796"/>
      <c r="BN111" s="796"/>
      <c r="BO111" s="796"/>
      <c r="BP111" s="797"/>
      <c r="BQ111" s="862" t="s">
        <v>399</v>
      </c>
      <c r="BR111" s="863"/>
      <c r="BS111" s="863"/>
      <c r="BT111" s="863"/>
      <c r="BU111" s="863"/>
      <c r="BV111" s="863" t="s">
        <v>399</v>
      </c>
      <c r="BW111" s="863"/>
      <c r="BX111" s="863"/>
      <c r="BY111" s="863"/>
      <c r="BZ111" s="863"/>
      <c r="CA111" s="863" t="s">
        <v>399</v>
      </c>
      <c r="CB111" s="863"/>
      <c r="CC111" s="863"/>
      <c r="CD111" s="863"/>
      <c r="CE111" s="863"/>
      <c r="CF111" s="924" t="s">
        <v>399</v>
      </c>
      <c r="CG111" s="925"/>
      <c r="CH111" s="925"/>
      <c r="CI111" s="925"/>
      <c r="CJ111" s="925"/>
      <c r="CK111" s="980"/>
      <c r="CL111" s="867"/>
      <c r="CM111" s="870" t="s">
        <v>452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399</v>
      </c>
      <c r="DH111" s="863"/>
      <c r="DI111" s="863"/>
      <c r="DJ111" s="863"/>
      <c r="DK111" s="863"/>
      <c r="DL111" s="863" t="s">
        <v>399</v>
      </c>
      <c r="DM111" s="863"/>
      <c r="DN111" s="863"/>
      <c r="DO111" s="863"/>
      <c r="DP111" s="863"/>
      <c r="DQ111" s="863" t="s">
        <v>399</v>
      </c>
      <c r="DR111" s="863"/>
      <c r="DS111" s="863"/>
      <c r="DT111" s="863"/>
      <c r="DU111" s="863"/>
      <c r="DV111" s="840" t="s">
        <v>399</v>
      </c>
      <c r="DW111" s="840"/>
      <c r="DX111" s="840"/>
      <c r="DY111" s="840"/>
      <c r="DZ111" s="841"/>
    </row>
    <row r="112" spans="1:131" s="248" customFormat="1" ht="26.25" customHeight="1" x14ac:dyDescent="0.15">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399</v>
      </c>
      <c r="AB112" s="826"/>
      <c r="AC112" s="826"/>
      <c r="AD112" s="826"/>
      <c r="AE112" s="827"/>
      <c r="AF112" s="828" t="s">
        <v>399</v>
      </c>
      <c r="AG112" s="826"/>
      <c r="AH112" s="826"/>
      <c r="AI112" s="826"/>
      <c r="AJ112" s="827"/>
      <c r="AK112" s="828" t="s">
        <v>399</v>
      </c>
      <c r="AL112" s="826"/>
      <c r="AM112" s="826"/>
      <c r="AN112" s="826"/>
      <c r="AO112" s="827"/>
      <c r="AP112" s="873" t="s">
        <v>399</v>
      </c>
      <c r="AQ112" s="874"/>
      <c r="AR112" s="874"/>
      <c r="AS112" s="874"/>
      <c r="AT112" s="875"/>
      <c r="AU112" s="985"/>
      <c r="AV112" s="986"/>
      <c r="AW112" s="986"/>
      <c r="AX112" s="986"/>
      <c r="AY112" s="986"/>
      <c r="AZ112" s="861" t="s">
        <v>455</v>
      </c>
      <c r="BA112" s="796"/>
      <c r="BB112" s="796"/>
      <c r="BC112" s="796"/>
      <c r="BD112" s="796"/>
      <c r="BE112" s="796"/>
      <c r="BF112" s="796"/>
      <c r="BG112" s="796"/>
      <c r="BH112" s="796"/>
      <c r="BI112" s="796"/>
      <c r="BJ112" s="796"/>
      <c r="BK112" s="796"/>
      <c r="BL112" s="796"/>
      <c r="BM112" s="796"/>
      <c r="BN112" s="796"/>
      <c r="BO112" s="796"/>
      <c r="BP112" s="797"/>
      <c r="BQ112" s="862">
        <v>2931916</v>
      </c>
      <c r="BR112" s="863"/>
      <c r="BS112" s="863"/>
      <c r="BT112" s="863"/>
      <c r="BU112" s="863"/>
      <c r="BV112" s="863">
        <v>2718130</v>
      </c>
      <c r="BW112" s="863"/>
      <c r="BX112" s="863"/>
      <c r="BY112" s="863"/>
      <c r="BZ112" s="863"/>
      <c r="CA112" s="863">
        <v>2544019</v>
      </c>
      <c r="CB112" s="863"/>
      <c r="CC112" s="863"/>
      <c r="CD112" s="863"/>
      <c r="CE112" s="863"/>
      <c r="CF112" s="924">
        <v>41.1</v>
      </c>
      <c r="CG112" s="925"/>
      <c r="CH112" s="925"/>
      <c r="CI112" s="925"/>
      <c r="CJ112" s="925"/>
      <c r="CK112" s="980"/>
      <c r="CL112" s="867"/>
      <c r="CM112" s="870" t="s">
        <v>456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399</v>
      </c>
      <c r="DH112" s="863"/>
      <c r="DI112" s="863"/>
      <c r="DJ112" s="863"/>
      <c r="DK112" s="863"/>
      <c r="DL112" s="863" t="s">
        <v>399</v>
      </c>
      <c r="DM112" s="863"/>
      <c r="DN112" s="863"/>
      <c r="DO112" s="863"/>
      <c r="DP112" s="863"/>
      <c r="DQ112" s="863" t="s">
        <v>399</v>
      </c>
      <c r="DR112" s="863"/>
      <c r="DS112" s="863"/>
      <c r="DT112" s="863"/>
      <c r="DU112" s="863"/>
      <c r="DV112" s="840" t="s">
        <v>399</v>
      </c>
      <c r="DW112" s="840"/>
      <c r="DX112" s="840"/>
      <c r="DY112" s="840"/>
      <c r="DZ112" s="841"/>
    </row>
    <row r="113" spans="1:130" s="248" customFormat="1" ht="26.25" customHeight="1" x14ac:dyDescent="0.15">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253506</v>
      </c>
      <c r="AB113" s="972"/>
      <c r="AC113" s="972"/>
      <c r="AD113" s="972"/>
      <c r="AE113" s="973"/>
      <c r="AF113" s="974">
        <v>257453</v>
      </c>
      <c r="AG113" s="972"/>
      <c r="AH113" s="972"/>
      <c r="AI113" s="972"/>
      <c r="AJ113" s="973"/>
      <c r="AK113" s="974">
        <v>261609</v>
      </c>
      <c r="AL113" s="972"/>
      <c r="AM113" s="972"/>
      <c r="AN113" s="972"/>
      <c r="AO113" s="973"/>
      <c r="AP113" s="975">
        <v>4.2</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t="s">
        <v>399</v>
      </c>
      <c r="BR113" s="863"/>
      <c r="BS113" s="863"/>
      <c r="BT113" s="863"/>
      <c r="BU113" s="863"/>
      <c r="BV113" s="863" t="s">
        <v>399</v>
      </c>
      <c r="BW113" s="863"/>
      <c r="BX113" s="863"/>
      <c r="BY113" s="863"/>
      <c r="BZ113" s="863"/>
      <c r="CA113" s="863" t="s">
        <v>399</v>
      </c>
      <c r="CB113" s="863"/>
      <c r="CC113" s="863"/>
      <c r="CD113" s="863"/>
      <c r="CE113" s="863"/>
      <c r="CF113" s="924" t="s">
        <v>399</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460</v>
      </c>
      <c r="DH113" s="826"/>
      <c r="DI113" s="826"/>
      <c r="DJ113" s="826"/>
      <c r="DK113" s="827"/>
      <c r="DL113" s="828" t="s">
        <v>399</v>
      </c>
      <c r="DM113" s="826"/>
      <c r="DN113" s="826"/>
      <c r="DO113" s="826"/>
      <c r="DP113" s="827"/>
      <c r="DQ113" s="828" t="s">
        <v>399</v>
      </c>
      <c r="DR113" s="826"/>
      <c r="DS113" s="826"/>
      <c r="DT113" s="826"/>
      <c r="DU113" s="827"/>
      <c r="DV113" s="873" t="s">
        <v>399</v>
      </c>
      <c r="DW113" s="874"/>
      <c r="DX113" s="874"/>
      <c r="DY113" s="874"/>
      <c r="DZ113" s="875"/>
    </row>
    <row r="114" spans="1:130" s="248" customFormat="1" ht="26.25" customHeight="1" x14ac:dyDescent="0.15">
      <c r="A114" s="967"/>
      <c r="B114" s="968"/>
      <c r="C114" s="796" t="s">
        <v>461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630</v>
      </c>
      <c r="AB114" s="826"/>
      <c r="AC114" s="826"/>
      <c r="AD114" s="826"/>
      <c r="AE114" s="827"/>
      <c r="AF114" s="828" t="s">
        <v>399</v>
      </c>
      <c r="AG114" s="826"/>
      <c r="AH114" s="826"/>
      <c r="AI114" s="826"/>
      <c r="AJ114" s="827"/>
      <c r="AK114" s="828" t="s">
        <v>399</v>
      </c>
      <c r="AL114" s="826"/>
      <c r="AM114" s="826"/>
      <c r="AN114" s="826"/>
      <c r="AO114" s="827"/>
      <c r="AP114" s="873" t="s">
        <v>462</v>
      </c>
      <c r="AQ114" s="874"/>
      <c r="AR114" s="874"/>
      <c r="AS114" s="874"/>
      <c r="AT114" s="875"/>
      <c r="AU114" s="985"/>
      <c r="AV114" s="986"/>
      <c r="AW114" s="986"/>
      <c r="AX114" s="986"/>
      <c r="AY114" s="986"/>
      <c r="AZ114" s="861" t="s">
        <v>463</v>
      </c>
      <c r="BA114" s="796"/>
      <c r="BB114" s="796"/>
      <c r="BC114" s="796"/>
      <c r="BD114" s="796"/>
      <c r="BE114" s="796"/>
      <c r="BF114" s="796"/>
      <c r="BG114" s="796"/>
      <c r="BH114" s="796"/>
      <c r="BI114" s="796"/>
      <c r="BJ114" s="796"/>
      <c r="BK114" s="796"/>
      <c r="BL114" s="796"/>
      <c r="BM114" s="796"/>
      <c r="BN114" s="796"/>
      <c r="BO114" s="796"/>
      <c r="BP114" s="797"/>
      <c r="BQ114" s="862">
        <v>1263832</v>
      </c>
      <c r="BR114" s="863"/>
      <c r="BS114" s="863"/>
      <c r="BT114" s="863"/>
      <c r="BU114" s="863"/>
      <c r="BV114" s="863">
        <v>1251030</v>
      </c>
      <c r="BW114" s="863"/>
      <c r="BX114" s="863"/>
      <c r="BY114" s="863"/>
      <c r="BZ114" s="863"/>
      <c r="CA114" s="863">
        <v>1076988</v>
      </c>
      <c r="CB114" s="863"/>
      <c r="CC114" s="863"/>
      <c r="CD114" s="863"/>
      <c r="CE114" s="863"/>
      <c r="CF114" s="924">
        <v>17.399999999999999</v>
      </c>
      <c r="CG114" s="925"/>
      <c r="CH114" s="925"/>
      <c r="CI114" s="925"/>
      <c r="CJ114" s="925"/>
      <c r="CK114" s="980"/>
      <c r="CL114" s="867"/>
      <c r="CM114" s="870" t="s">
        <v>464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399</v>
      </c>
      <c r="DH114" s="826"/>
      <c r="DI114" s="826"/>
      <c r="DJ114" s="826"/>
      <c r="DK114" s="827"/>
      <c r="DL114" s="828" t="s">
        <v>399</v>
      </c>
      <c r="DM114" s="826"/>
      <c r="DN114" s="826"/>
      <c r="DO114" s="826"/>
      <c r="DP114" s="827"/>
      <c r="DQ114" s="828" t="s">
        <v>399</v>
      </c>
      <c r="DR114" s="826"/>
      <c r="DS114" s="826"/>
      <c r="DT114" s="826"/>
      <c r="DU114" s="827"/>
      <c r="DV114" s="873" t="s">
        <v>399</v>
      </c>
      <c r="DW114" s="874"/>
      <c r="DX114" s="874"/>
      <c r="DY114" s="874"/>
      <c r="DZ114" s="875"/>
    </row>
    <row r="115" spans="1:130" s="248" customFormat="1" ht="26.25" customHeight="1" x14ac:dyDescent="0.15">
      <c r="A115" s="967"/>
      <c r="B115" s="968"/>
      <c r="C115" s="796" t="s">
        <v>465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3749</v>
      </c>
      <c r="AB115" s="972"/>
      <c r="AC115" s="972"/>
      <c r="AD115" s="972"/>
      <c r="AE115" s="973"/>
      <c r="AF115" s="974">
        <v>2639</v>
      </c>
      <c r="AG115" s="972"/>
      <c r="AH115" s="972"/>
      <c r="AI115" s="972"/>
      <c r="AJ115" s="973"/>
      <c r="AK115" s="974">
        <v>2215</v>
      </c>
      <c r="AL115" s="972"/>
      <c r="AM115" s="972"/>
      <c r="AN115" s="972"/>
      <c r="AO115" s="973"/>
      <c r="AP115" s="975">
        <v>0</v>
      </c>
      <c r="AQ115" s="976"/>
      <c r="AR115" s="976"/>
      <c r="AS115" s="976"/>
      <c r="AT115" s="977"/>
      <c r="AU115" s="985"/>
      <c r="AV115" s="986"/>
      <c r="AW115" s="986"/>
      <c r="AX115" s="986"/>
      <c r="AY115" s="986"/>
      <c r="AZ115" s="861" t="s">
        <v>466</v>
      </c>
      <c r="BA115" s="796"/>
      <c r="BB115" s="796"/>
      <c r="BC115" s="796"/>
      <c r="BD115" s="796"/>
      <c r="BE115" s="796"/>
      <c r="BF115" s="796"/>
      <c r="BG115" s="796"/>
      <c r="BH115" s="796"/>
      <c r="BI115" s="796"/>
      <c r="BJ115" s="796"/>
      <c r="BK115" s="796"/>
      <c r="BL115" s="796"/>
      <c r="BM115" s="796"/>
      <c r="BN115" s="796"/>
      <c r="BO115" s="796"/>
      <c r="BP115" s="797"/>
      <c r="BQ115" s="862" t="s">
        <v>399</v>
      </c>
      <c r="BR115" s="863"/>
      <c r="BS115" s="863"/>
      <c r="BT115" s="863"/>
      <c r="BU115" s="863"/>
      <c r="BV115" s="863" t="s">
        <v>399</v>
      </c>
      <c r="BW115" s="863"/>
      <c r="BX115" s="863"/>
      <c r="BY115" s="863"/>
      <c r="BZ115" s="863"/>
      <c r="CA115" s="863" t="s">
        <v>399</v>
      </c>
      <c r="CB115" s="863"/>
      <c r="CC115" s="863"/>
      <c r="CD115" s="863"/>
      <c r="CE115" s="863"/>
      <c r="CF115" s="924" t="s">
        <v>399</v>
      </c>
      <c r="CG115" s="925"/>
      <c r="CH115" s="925"/>
      <c r="CI115" s="925"/>
      <c r="CJ115" s="925"/>
      <c r="CK115" s="980"/>
      <c r="CL115" s="867"/>
      <c r="CM115" s="861" t="s">
        <v>467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399</v>
      </c>
      <c r="DH115" s="826"/>
      <c r="DI115" s="826"/>
      <c r="DJ115" s="826"/>
      <c r="DK115" s="827"/>
      <c r="DL115" s="828" t="s">
        <v>399</v>
      </c>
      <c r="DM115" s="826"/>
      <c r="DN115" s="826"/>
      <c r="DO115" s="826"/>
      <c r="DP115" s="827"/>
      <c r="DQ115" s="828" t="s">
        <v>399</v>
      </c>
      <c r="DR115" s="826"/>
      <c r="DS115" s="826"/>
      <c r="DT115" s="826"/>
      <c r="DU115" s="827"/>
      <c r="DV115" s="873" t="s">
        <v>399</v>
      </c>
      <c r="DW115" s="874"/>
      <c r="DX115" s="874"/>
      <c r="DY115" s="874"/>
      <c r="DZ115" s="875"/>
    </row>
    <row r="116" spans="1:130" s="248" customFormat="1" ht="26.25" customHeight="1" x14ac:dyDescent="0.15">
      <c r="A116" s="969"/>
      <c r="B116" s="970"/>
      <c r="C116" s="929" t="s">
        <v>468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399</v>
      </c>
      <c r="AB116" s="826"/>
      <c r="AC116" s="826"/>
      <c r="AD116" s="826"/>
      <c r="AE116" s="827"/>
      <c r="AF116" s="828" t="s">
        <v>399</v>
      </c>
      <c r="AG116" s="826"/>
      <c r="AH116" s="826"/>
      <c r="AI116" s="826"/>
      <c r="AJ116" s="827"/>
      <c r="AK116" s="828" t="s">
        <v>399</v>
      </c>
      <c r="AL116" s="826"/>
      <c r="AM116" s="826"/>
      <c r="AN116" s="826"/>
      <c r="AO116" s="827"/>
      <c r="AP116" s="873" t="s">
        <v>399</v>
      </c>
      <c r="AQ116" s="874"/>
      <c r="AR116" s="874"/>
      <c r="AS116" s="874"/>
      <c r="AT116" s="875"/>
      <c r="AU116" s="985"/>
      <c r="AV116" s="986"/>
      <c r="AW116" s="986"/>
      <c r="AX116" s="986"/>
      <c r="AY116" s="986"/>
      <c r="AZ116" s="912" t="s">
        <v>469</v>
      </c>
      <c r="BA116" s="913"/>
      <c r="BB116" s="913"/>
      <c r="BC116" s="913"/>
      <c r="BD116" s="913"/>
      <c r="BE116" s="913"/>
      <c r="BF116" s="913"/>
      <c r="BG116" s="913"/>
      <c r="BH116" s="913"/>
      <c r="BI116" s="913"/>
      <c r="BJ116" s="913"/>
      <c r="BK116" s="913"/>
      <c r="BL116" s="913"/>
      <c r="BM116" s="913"/>
      <c r="BN116" s="913"/>
      <c r="BO116" s="913"/>
      <c r="BP116" s="914"/>
      <c r="BQ116" s="862" t="s">
        <v>399</v>
      </c>
      <c r="BR116" s="863"/>
      <c r="BS116" s="863"/>
      <c r="BT116" s="863"/>
      <c r="BU116" s="863"/>
      <c r="BV116" s="863" t="s">
        <v>399</v>
      </c>
      <c r="BW116" s="863"/>
      <c r="BX116" s="863"/>
      <c r="BY116" s="863"/>
      <c r="BZ116" s="863"/>
      <c r="CA116" s="863" t="s">
        <v>399</v>
      </c>
      <c r="CB116" s="863"/>
      <c r="CC116" s="863"/>
      <c r="CD116" s="863"/>
      <c r="CE116" s="863"/>
      <c r="CF116" s="924" t="s">
        <v>399</v>
      </c>
      <c r="CG116" s="925"/>
      <c r="CH116" s="925"/>
      <c r="CI116" s="925"/>
      <c r="CJ116" s="925"/>
      <c r="CK116" s="980"/>
      <c r="CL116" s="867"/>
      <c r="CM116" s="870" t="s">
        <v>470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462</v>
      </c>
      <c r="DH116" s="826"/>
      <c r="DI116" s="826"/>
      <c r="DJ116" s="826"/>
      <c r="DK116" s="827"/>
      <c r="DL116" s="828" t="s">
        <v>399</v>
      </c>
      <c r="DM116" s="826"/>
      <c r="DN116" s="826"/>
      <c r="DO116" s="826"/>
      <c r="DP116" s="827"/>
      <c r="DQ116" s="828" t="s">
        <v>399</v>
      </c>
      <c r="DR116" s="826"/>
      <c r="DS116" s="826"/>
      <c r="DT116" s="826"/>
      <c r="DU116" s="827"/>
      <c r="DV116" s="873" t="s">
        <v>399</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471</v>
      </c>
      <c r="Z117" s="952"/>
      <c r="AA117" s="957">
        <v>673887</v>
      </c>
      <c r="AB117" s="958"/>
      <c r="AC117" s="958"/>
      <c r="AD117" s="958"/>
      <c r="AE117" s="959"/>
      <c r="AF117" s="960">
        <v>604810</v>
      </c>
      <c r="AG117" s="958"/>
      <c r="AH117" s="958"/>
      <c r="AI117" s="958"/>
      <c r="AJ117" s="959"/>
      <c r="AK117" s="960">
        <v>600963</v>
      </c>
      <c r="AL117" s="958"/>
      <c r="AM117" s="958"/>
      <c r="AN117" s="958"/>
      <c r="AO117" s="959"/>
      <c r="AP117" s="961"/>
      <c r="AQ117" s="962"/>
      <c r="AR117" s="962"/>
      <c r="AS117" s="962"/>
      <c r="AT117" s="963"/>
      <c r="AU117" s="985"/>
      <c r="AV117" s="986"/>
      <c r="AW117" s="986"/>
      <c r="AX117" s="986"/>
      <c r="AY117" s="986"/>
      <c r="AZ117" s="912" t="s">
        <v>472</v>
      </c>
      <c r="BA117" s="913"/>
      <c r="BB117" s="913"/>
      <c r="BC117" s="913"/>
      <c r="BD117" s="913"/>
      <c r="BE117" s="913"/>
      <c r="BF117" s="913"/>
      <c r="BG117" s="913"/>
      <c r="BH117" s="913"/>
      <c r="BI117" s="913"/>
      <c r="BJ117" s="913"/>
      <c r="BK117" s="913"/>
      <c r="BL117" s="913"/>
      <c r="BM117" s="913"/>
      <c r="BN117" s="913"/>
      <c r="BO117" s="913"/>
      <c r="BP117" s="914"/>
      <c r="BQ117" s="862" t="s">
        <v>399</v>
      </c>
      <c r="BR117" s="863"/>
      <c r="BS117" s="863"/>
      <c r="BT117" s="863"/>
      <c r="BU117" s="863"/>
      <c r="BV117" s="863" t="s">
        <v>399</v>
      </c>
      <c r="BW117" s="863"/>
      <c r="BX117" s="863"/>
      <c r="BY117" s="863"/>
      <c r="BZ117" s="863"/>
      <c r="CA117" s="863" t="s">
        <v>460</v>
      </c>
      <c r="CB117" s="863"/>
      <c r="CC117" s="863"/>
      <c r="CD117" s="863"/>
      <c r="CE117" s="863"/>
      <c r="CF117" s="924" t="s">
        <v>399</v>
      </c>
      <c r="CG117" s="925"/>
      <c r="CH117" s="925"/>
      <c r="CI117" s="925"/>
      <c r="CJ117" s="925"/>
      <c r="CK117" s="980"/>
      <c r="CL117" s="867"/>
      <c r="CM117" s="870" t="s">
        <v>473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399</v>
      </c>
      <c r="DH117" s="826"/>
      <c r="DI117" s="826"/>
      <c r="DJ117" s="826"/>
      <c r="DK117" s="827"/>
      <c r="DL117" s="828" t="s">
        <v>460</v>
      </c>
      <c r="DM117" s="826"/>
      <c r="DN117" s="826"/>
      <c r="DO117" s="826"/>
      <c r="DP117" s="827"/>
      <c r="DQ117" s="828" t="s">
        <v>399</v>
      </c>
      <c r="DR117" s="826"/>
      <c r="DS117" s="826"/>
      <c r="DT117" s="826"/>
      <c r="DU117" s="827"/>
      <c r="DV117" s="873" t="s">
        <v>399</v>
      </c>
      <c r="DW117" s="874"/>
      <c r="DX117" s="874"/>
      <c r="DY117" s="874"/>
      <c r="DZ117" s="875"/>
    </row>
    <row r="118" spans="1:130" s="248" customFormat="1" ht="26.25" customHeight="1" x14ac:dyDescent="0.15">
      <c r="A118" s="950" t="s">
        <v>445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442</v>
      </c>
      <c r="AB118" s="951"/>
      <c r="AC118" s="951"/>
      <c r="AD118" s="951"/>
      <c r="AE118" s="952"/>
      <c r="AF118" s="953" t="s">
        <v>443</v>
      </c>
      <c r="AG118" s="951"/>
      <c r="AH118" s="951"/>
      <c r="AI118" s="951"/>
      <c r="AJ118" s="952"/>
      <c r="AK118" s="953" t="s">
        <v>307</v>
      </c>
      <c r="AL118" s="951"/>
      <c r="AM118" s="951"/>
      <c r="AN118" s="951"/>
      <c r="AO118" s="952"/>
      <c r="AP118" s="954" t="s">
        <v>444</v>
      </c>
      <c r="AQ118" s="955"/>
      <c r="AR118" s="955"/>
      <c r="AS118" s="955"/>
      <c r="AT118" s="956"/>
      <c r="AU118" s="985"/>
      <c r="AV118" s="986"/>
      <c r="AW118" s="986"/>
      <c r="AX118" s="986"/>
      <c r="AY118" s="986"/>
      <c r="AZ118" s="928" t="s">
        <v>474</v>
      </c>
      <c r="BA118" s="929"/>
      <c r="BB118" s="929"/>
      <c r="BC118" s="929"/>
      <c r="BD118" s="929"/>
      <c r="BE118" s="929"/>
      <c r="BF118" s="929"/>
      <c r="BG118" s="929"/>
      <c r="BH118" s="929"/>
      <c r="BI118" s="929"/>
      <c r="BJ118" s="929"/>
      <c r="BK118" s="929"/>
      <c r="BL118" s="929"/>
      <c r="BM118" s="929"/>
      <c r="BN118" s="929"/>
      <c r="BO118" s="929"/>
      <c r="BP118" s="930"/>
      <c r="BQ118" s="931" t="s">
        <v>399</v>
      </c>
      <c r="BR118" s="894"/>
      <c r="BS118" s="894"/>
      <c r="BT118" s="894"/>
      <c r="BU118" s="894"/>
      <c r="BV118" s="894" t="s">
        <v>399</v>
      </c>
      <c r="BW118" s="894"/>
      <c r="BX118" s="894"/>
      <c r="BY118" s="894"/>
      <c r="BZ118" s="894"/>
      <c r="CA118" s="894" t="s">
        <v>399</v>
      </c>
      <c r="CB118" s="894"/>
      <c r="CC118" s="894"/>
      <c r="CD118" s="894"/>
      <c r="CE118" s="894"/>
      <c r="CF118" s="924" t="s">
        <v>399</v>
      </c>
      <c r="CG118" s="925"/>
      <c r="CH118" s="925"/>
      <c r="CI118" s="925"/>
      <c r="CJ118" s="925"/>
      <c r="CK118" s="980"/>
      <c r="CL118" s="867"/>
      <c r="CM118" s="870" t="s">
        <v>475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399</v>
      </c>
      <c r="DH118" s="826"/>
      <c r="DI118" s="826"/>
      <c r="DJ118" s="826"/>
      <c r="DK118" s="827"/>
      <c r="DL118" s="828" t="s">
        <v>399</v>
      </c>
      <c r="DM118" s="826"/>
      <c r="DN118" s="826"/>
      <c r="DO118" s="826"/>
      <c r="DP118" s="827"/>
      <c r="DQ118" s="828" t="s">
        <v>460</v>
      </c>
      <c r="DR118" s="826"/>
      <c r="DS118" s="826"/>
      <c r="DT118" s="826"/>
      <c r="DU118" s="827"/>
      <c r="DV118" s="873" t="s">
        <v>399</v>
      </c>
      <c r="DW118" s="874"/>
      <c r="DX118" s="874"/>
      <c r="DY118" s="874"/>
      <c r="DZ118" s="875"/>
    </row>
    <row r="119" spans="1:130" s="248" customFormat="1" ht="26.25" customHeight="1" x14ac:dyDescent="0.15">
      <c r="A119" s="864" t="s">
        <v>448</v>
      </c>
      <c r="B119" s="865"/>
      <c r="C119" s="940" t="s">
        <v>449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399</v>
      </c>
      <c r="AB119" s="944"/>
      <c r="AC119" s="944"/>
      <c r="AD119" s="944"/>
      <c r="AE119" s="945"/>
      <c r="AF119" s="946" t="s">
        <v>399</v>
      </c>
      <c r="AG119" s="944"/>
      <c r="AH119" s="944"/>
      <c r="AI119" s="944"/>
      <c r="AJ119" s="945"/>
      <c r="AK119" s="946" t="s">
        <v>399</v>
      </c>
      <c r="AL119" s="944"/>
      <c r="AM119" s="944"/>
      <c r="AN119" s="944"/>
      <c r="AO119" s="945"/>
      <c r="AP119" s="947" t="s">
        <v>399</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476</v>
      </c>
      <c r="BP119" s="927"/>
      <c r="BQ119" s="931">
        <v>7663235</v>
      </c>
      <c r="BR119" s="894"/>
      <c r="BS119" s="894"/>
      <c r="BT119" s="894"/>
      <c r="BU119" s="894"/>
      <c r="BV119" s="894">
        <v>8013461</v>
      </c>
      <c r="BW119" s="894"/>
      <c r="BX119" s="894"/>
      <c r="BY119" s="894"/>
      <c r="BZ119" s="894"/>
      <c r="CA119" s="894">
        <v>7683009</v>
      </c>
      <c r="CB119" s="894"/>
      <c r="CC119" s="894"/>
      <c r="CD119" s="894"/>
      <c r="CE119" s="894"/>
      <c r="CF119" s="792"/>
      <c r="CG119" s="793"/>
      <c r="CH119" s="793"/>
      <c r="CI119" s="793"/>
      <c r="CJ119" s="883"/>
      <c r="CK119" s="981"/>
      <c r="CL119" s="869"/>
      <c r="CM119" s="887" t="s">
        <v>477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399</v>
      </c>
      <c r="DH119" s="809"/>
      <c r="DI119" s="809"/>
      <c r="DJ119" s="809"/>
      <c r="DK119" s="810"/>
      <c r="DL119" s="811" t="s">
        <v>399</v>
      </c>
      <c r="DM119" s="809"/>
      <c r="DN119" s="809"/>
      <c r="DO119" s="809"/>
      <c r="DP119" s="810"/>
      <c r="DQ119" s="811" t="s">
        <v>399</v>
      </c>
      <c r="DR119" s="809"/>
      <c r="DS119" s="809"/>
      <c r="DT119" s="809"/>
      <c r="DU119" s="810"/>
      <c r="DV119" s="897" t="s">
        <v>399</v>
      </c>
      <c r="DW119" s="898"/>
      <c r="DX119" s="898"/>
      <c r="DY119" s="898"/>
      <c r="DZ119" s="899"/>
    </row>
    <row r="120" spans="1:130" s="248" customFormat="1" ht="26.25" customHeight="1" x14ac:dyDescent="0.15">
      <c r="A120" s="866"/>
      <c r="B120" s="867"/>
      <c r="C120" s="870" t="s">
        <v>452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399</v>
      </c>
      <c r="AB120" s="826"/>
      <c r="AC120" s="826"/>
      <c r="AD120" s="826"/>
      <c r="AE120" s="827"/>
      <c r="AF120" s="828" t="s">
        <v>399</v>
      </c>
      <c r="AG120" s="826"/>
      <c r="AH120" s="826"/>
      <c r="AI120" s="826"/>
      <c r="AJ120" s="827"/>
      <c r="AK120" s="828" t="s">
        <v>399</v>
      </c>
      <c r="AL120" s="826"/>
      <c r="AM120" s="826"/>
      <c r="AN120" s="826"/>
      <c r="AO120" s="827"/>
      <c r="AP120" s="873" t="s">
        <v>399</v>
      </c>
      <c r="AQ120" s="874"/>
      <c r="AR120" s="874"/>
      <c r="AS120" s="874"/>
      <c r="AT120" s="875"/>
      <c r="AU120" s="932" t="s">
        <v>478</v>
      </c>
      <c r="AV120" s="933"/>
      <c r="AW120" s="933"/>
      <c r="AX120" s="933"/>
      <c r="AY120" s="934"/>
      <c r="AZ120" s="909" t="s">
        <v>479</v>
      </c>
      <c r="BA120" s="854"/>
      <c r="BB120" s="854"/>
      <c r="BC120" s="854"/>
      <c r="BD120" s="854"/>
      <c r="BE120" s="854"/>
      <c r="BF120" s="854"/>
      <c r="BG120" s="854"/>
      <c r="BH120" s="854"/>
      <c r="BI120" s="854"/>
      <c r="BJ120" s="854"/>
      <c r="BK120" s="854"/>
      <c r="BL120" s="854"/>
      <c r="BM120" s="854"/>
      <c r="BN120" s="854"/>
      <c r="BO120" s="854"/>
      <c r="BP120" s="855"/>
      <c r="BQ120" s="910">
        <v>8539404</v>
      </c>
      <c r="BR120" s="891"/>
      <c r="BS120" s="891"/>
      <c r="BT120" s="891"/>
      <c r="BU120" s="891"/>
      <c r="BV120" s="891">
        <v>8459076</v>
      </c>
      <c r="BW120" s="891"/>
      <c r="BX120" s="891"/>
      <c r="BY120" s="891"/>
      <c r="BZ120" s="891"/>
      <c r="CA120" s="891">
        <v>8941780</v>
      </c>
      <c r="CB120" s="891"/>
      <c r="CC120" s="891"/>
      <c r="CD120" s="891"/>
      <c r="CE120" s="891"/>
      <c r="CF120" s="915">
        <v>144.6</v>
      </c>
      <c r="CG120" s="916"/>
      <c r="CH120" s="916"/>
      <c r="CI120" s="916"/>
      <c r="CJ120" s="916"/>
      <c r="CK120" s="917" t="s">
        <v>480</v>
      </c>
      <c r="CL120" s="901"/>
      <c r="CM120" s="901"/>
      <c r="CN120" s="901"/>
      <c r="CO120" s="902"/>
      <c r="CP120" s="921" t="s">
        <v>420</v>
      </c>
      <c r="CQ120" s="922"/>
      <c r="CR120" s="922"/>
      <c r="CS120" s="922"/>
      <c r="CT120" s="922"/>
      <c r="CU120" s="922"/>
      <c r="CV120" s="922"/>
      <c r="CW120" s="922"/>
      <c r="CX120" s="922"/>
      <c r="CY120" s="922"/>
      <c r="CZ120" s="922"/>
      <c r="DA120" s="922"/>
      <c r="DB120" s="922"/>
      <c r="DC120" s="922"/>
      <c r="DD120" s="922"/>
      <c r="DE120" s="922"/>
      <c r="DF120" s="923"/>
      <c r="DG120" s="910">
        <v>2075336</v>
      </c>
      <c r="DH120" s="891"/>
      <c r="DI120" s="891"/>
      <c r="DJ120" s="891"/>
      <c r="DK120" s="891"/>
      <c r="DL120" s="891">
        <v>1912341</v>
      </c>
      <c r="DM120" s="891"/>
      <c r="DN120" s="891"/>
      <c r="DO120" s="891"/>
      <c r="DP120" s="891"/>
      <c r="DQ120" s="891">
        <v>1790388</v>
      </c>
      <c r="DR120" s="891"/>
      <c r="DS120" s="891"/>
      <c r="DT120" s="891"/>
      <c r="DU120" s="891"/>
      <c r="DV120" s="892">
        <v>28.9</v>
      </c>
      <c r="DW120" s="892"/>
      <c r="DX120" s="892"/>
      <c r="DY120" s="892"/>
      <c r="DZ120" s="893"/>
    </row>
    <row r="121" spans="1:130" s="248" customFormat="1" ht="26.25" customHeight="1" x14ac:dyDescent="0.15">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399</v>
      </c>
      <c r="AB121" s="826"/>
      <c r="AC121" s="826"/>
      <c r="AD121" s="826"/>
      <c r="AE121" s="827"/>
      <c r="AF121" s="828" t="s">
        <v>399</v>
      </c>
      <c r="AG121" s="826"/>
      <c r="AH121" s="826"/>
      <c r="AI121" s="826"/>
      <c r="AJ121" s="827"/>
      <c r="AK121" s="828" t="s">
        <v>399</v>
      </c>
      <c r="AL121" s="826"/>
      <c r="AM121" s="826"/>
      <c r="AN121" s="826"/>
      <c r="AO121" s="827"/>
      <c r="AP121" s="873" t="s">
        <v>399</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v>50868</v>
      </c>
      <c r="BR121" s="863"/>
      <c r="BS121" s="863"/>
      <c r="BT121" s="863"/>
      <c r="BU121" s="863"/>
      <c r="BV121" s="863">
        <v>33325</v>
      </c>
      <c r="BW121" s="863"/>
      <c r="BX121" s="863"/>
      <c r="BY121" s="863"/>
      <c r="BZ121" s="863"/>
      <c r="CA121" s="863">
        <v>21374</v>
      </c>
      <c r="CB121" s="863"/>
      <c r="CC121" s="863"/>
      <c r="CD121" s="863"/>
      <c r="CE121" s="863"/>
      <c r="CF121" s="924">
        <v>0.3</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62">
        <v>640960</v>
      </c>
      <c r="DH121" s="863"/>
      <c r="DI121" s="863"/>
      <c r="DJ121" s="863"/>
      <c r="DK121" s="863"/>
      <c r="DL121" s="863">
        <v>600744</v>
      </c>
      <c r="DM121" s="863"/>
      <c r="DN121" s="863"/>
      <c r="DO121" s="863"/>
      <c r="DP121" s="863"/>
      <c r="DQ121" s="863">
        <v>559769</v>
      </c>
      <c r="DR121" s="863"/>
      <c r="DS121" s="863"/>
      <c r="DT121" s="863"/>
      <c r="DU121" s="863"/>
      <c r="DV121" s="840">
        <v>9.1</v>
      </c>
      <c r="DW121" s="840"/>
      <c r="DX121" s="840"/>
      <c r="DY121" s="840"/>
      <c r="DZ121" s="841"/>
    </row>
    <row r="122" spans="1:130" s="248" customFormat="1" ht="26.25" customHeight="1" x14ac:dyDescent="0.15">
      <c r="A122" s="866"/>
      <c r="B122" s="867"/>
      <c r="C122" s="870" t="s">
        <v>464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399</v>
      </c>
      <c r="AB122" s="826"/>
      <c r="AC122" s="826"/>
      <c r="AD122" s="826"/>
      <c r="AE122" s="827"/>
      <c r="AF122" s="828" t="s">
        <v>399</v>
      </c>
      <c r="AG122" s="826"/>
      <c r="AH122" s="826"/>
      <c r="AI122" s="826"/>
      <c r="AJ122" s="827"/>
      <c r="AK122" s="828" t="s">
        <v>399</v>
      </c>
      <c r="AL122" s="826"/>
      <c r="AM122" s="826"/>
      <c r="AN122" s="826"/>
      <c r="AO122" s="827"/>
      <c r="AP122" s="873" t="s">
        <v>399</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8832556</v>
      </c>
      <c r="BR122" s="894"/>
      <c r="BS122" s="894"/>
      <c r="BT122" s="894"/>
      <c r="BU122" s="894"/>
      <c r="BV122" s="894">
        <v>9078750</v>
      </c>
      <c r="BW122" s="894"/>
      <c r="BX122" s="894"/>
      <c r="BY122" s="894"/>
      <c r="BZ122" s="894"/>
      <c r="CA122" s="894">
        <v>8942902</v>
      </c>
      <c r="CB122" s="894"/>
      <c r="CC122" s="894"/>
      <c r="CD122" s="894"/>
      <c r="CE122" s="894"/>
      <c r="CF122" s="895">
        <v>144.6</v>
      </c>
      <c r="CG122" s="896"/>
      <c r="CH122" s="896"/>
      <c r="CI122" s="896"/>
      <c r="CJ122" s="896"/>
      <c r="CK122" s="918"/>
      <c r="CL122" s="904"/>
      <c r="CM122" s="904"/>
      <c r="CN122" s="904"/>
      <c r="CO122" s="905"/>
      <c r="CP122" s="884" t="s">
        <v>485</v>
      </c>
      <c r="CQ122" s="885"/>
      <c r="CR122" s="885"/>
      <c r="CS122" s="885"/>
      <c r="CT122" s="885"/>
      <c r="CU122" s="885"/>
      <c r="CV122" s="885"/>
      <c r="CW122" s="885"/>
      <c r="CX122" s="885"/>
      <c r="CY122" s="885"/>
      <c r="CZ122" s="885"/>
      <c r="DA122" s="885"/>
      <c r="DB122" s="885"/>
      <c r="DC122" s="885"/>
      <c r="DD122" s="885"/>
      <c r="DE122" s="885"/>
      <c r="DF122" s="886"/>
      <c r="DG122" s="862">
        <v>170062</v>
      </c>
      <c r="DH122" s="863"/>
      <c r="DI122" s="863"/>
      <c r="DJ122" s="863"/>
      <c r="DK122" s="863"/>
      <c r="DL122" s="863">
        <v>165095</v>
      </c>
      <c r="DM122" s="863"/>
      <c r="DN122" s="863"/>
      <c r="DO122" s="863"/>
      <c r="DP122" s="863"/>
      <c r="DQ122" s="863">
        <v>159670</v>
      </c>
      <c r="DR122" s="863"/>
      <c r="DS122" s="863"/>
      <c r="DT122" s="863"/>
      <c r="DU122" s="863"/>
      <c r="DV122" s="840">
        <v>2.6</v>
      </c>
      <c r="DW122" s="840"/>
      <c r="DX122" s="840"/>
      <c r="DY122" s="840"/>
      <c r="DZ122" s="841"/>
    </row>
    <row r="123" spans="1:130" s="248" customFormat="1" ht="26.25" customHeight="1" x14ac:dyDescent="0.15">
      <c r="A123" s="866"/>
      <c r="B123" s="867"/>
      <c r="C123" s="870" t="s">
        <v>470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399</v>
      </c>
      <c r="AB123" s="826"/>
      <c r="AC123" s="826"/>
      <c r="AD123" s="826"/>
      <c r="AE123" s="827"/>
      <c r="AF123" s="828" t="s">
        <v>399</v>
      </c>
      <c r="AG123" s="826"/>
      <c r="AH123" s="826"/>
      <c r="AI123" s="826"/>
      <c r="AJ123" s="827"/>
      <c r="AK123" s="828" t="s">
        <v>399</v>
      </c>
      <c r="AL123" s="826"/>
      <c r="AM123" s="826"/>
      <c r="AN123" s="826"/>
      <c r="AO123" s="827"/>
      <c r="AP123" s="873" t="s">
        <v>399</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486</v>
      </c>
      <c r="BP123" s="927"/>
      <c r="BQ123" s="881">
        <v>17422828</v>
      </c>
      <c r="BR123" s="882"/>
      <c r="BS123" s="882"/>
      <c r="BT123" s="882"/>
      <c r="BU123" s="882"/>
      <c r="BV123" s="882">
        <v>17571151</v>
      </c>
      <c r="BW123" s="882"/>
      <c r="BX123" s="882"/>
      <c r="BY123" s="882"/>
      <c r="BZ123" s="882"/>
      <c r="CA123" s="882">
        <v>17906056</v>
      </c>
      <c r="CB123" s="882"/>
      <c r="CC123" s="882"/>
      <c r="CD123" s="882"/>
      <c r="CE123" s="882"/>
      <c r="CF123" s="792"/>
      <c r="CG123" s="793"/>
      <c r="CH123" s="793"/>
      <c r="CI123" s="793"/>
      <c r="CJ123" s="883"/>
      <c r="CK123" s="918"/>
      <c r="CL123" s="904"/>
      <c r="CM123" s="904"/>
      <c r="CN123" s="904"/>
      <c r="CO123" s="905"/>
      <c r="CP123" s="884" t="s">
        <v>487</v>
      </c>
      <c r="CQ123" s="885"/>
      <c r="CR123" s="885"/>
      <c r="CS123" s="885"/>
      <c r="CT123" s="885"/>
      <c r="CU123" s="885"/>
      <c r="CV123" s="885"/>
      <c r="CW123" s="885"/>
      <c r="CX123" s="885"/>
      <c r="CY123" s="885"/>
      <c r="CZ123" s="885"/>
      <c r="DA123" s="885"/>
      <c r="DB123" s="885"/>
      <c r="DC123" s="885"/>
      <c r="DD123" s="885"/>
      <c r="DE123" s="885"/>
      <c r="DF123" s="886"/>
      <c r="DG123" s="825">
        <v>45558</v>
      </c>
      <c r="DH123" s="826"/>
      <c r="DI123" s="826"/>
      <c r="DJ123" s="826"/>
      <c r="DK123" s="827"/>
      <c r="DL123" s="828">
        <v>39950</v>
      </c>
      <c r="DM123" s="826"/>
      <c r="DN123" s="826"/>
      <c r="DO123" s="826"/>
      <c r="DP123" s="827"/>
      <c r="DQ123" s="828">
        <v>34192</v>
      </c>
      <c r="DR123" s="826"/>
      <c r="DS123" s="826"/>
      <c r="DT123" s="826"/>
      <c r="DU123" s="827"/>
      <c r="DV123" s="873">
        <v>0.6</v>
      </c>
      <c r="DW123" s="874"/>
      <c r="DX123" s="874"/>
      <c r="DY123" s="874"/>
      <c r="DZ123" s="875"/>
    </row>
    <row r="124" spans="1:130" s="248" customFormat="1" ht="26.25" customHeight="1" thickBot="1" x14ac:dyDescent="0.2">
      <c r="A124" s="866"/>
      <c r="B124" s="867"/>
      <c r="C124" s="870" t="s">
        <v>473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460</v>
      </c>
      <c r="AB124" s="826"/>
      <c r="AC124" s="826"/>
      <c r="AD124" s="826"/>
      <c r="AE124" s="827"/>
      <c r="AF124" s="828" t="s">
        <v>399</v>
      </c>
      <c r="AG124" s="826"/>
      <c r="AH124" s="826"/>
      <c r="AI124" s="826"/>
      <c r="AJ124" s="827"/>
      <c r="AK124" s="828" t="s">
        <v>399</v>
      </c>
      <c r="AL124" s="826"/>
      <c r="AM124" s="826"/>
      <c r="AN124" s="826"/>
      <c r="AO124" s="827"/>
      <c r="AP124" s="873" t="s">
        <v>460</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399</v>
      </c>
      <c r="BR124" s="880"/>
      <c r="BS124" s="880"/>
      <c r="BT124" s="880"/>
      <c r="BU124" s="880"/>
      <c r="BV124" s="880" t="s">
        <v>399</v>
      </c>
      <c r="BW124" s="880"/>
      <c r="BX124" s="880"/>
      <c r="BY124" s="880"/>
      <c r="BZ124" s="880"/>
      <c r="CA124" s="880" t="s">
        <v>460</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t="s">
        <v>399</v>
      </c>
      <c r="DH124" s="809"/>
      <c r="DI124" s="809"/>
      <c r="DJ124" s="809"/>
      <c r="DK124" s="810"/>
      <c r="DL124" s="811" t="s">
        <v>399</v>
      </c>
      <c r="DM124" s="809"/>
      <c r="DN124" s="809"/>
      <c r="DO124" s="809"/>
      <c r="DP124" s="810"/>
      <c r="DQ124" s="811" t="s">
        <v>399</v>
      </c>
      <c r="DR124" s="809"/>
      <c r="DS124" s="809"/>
      <c r="DT124" s="809"/>
      <c r="DU124" s="810"/>
      <c r="DV124" s="897" t="s">
        <v>399</v>
      </c>
      <c r="DW124" s="898"/>
      <c r="DX124" s="898"/>
      <c r="DY124" s="898"/>
      <c r="DZ124" s="899"/>
    </row>
    <row r="125" spans="1:130" s="248" customFormat="1" ht="26.25" customHeight="1" x14ac:dyDescent="0.15">
      <c r="A125" s="866"/>
      <c r="B125" s="867"/>
      <c r="C125" s="870" t="s">
        <v>475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399</v>
      </c>
      <c r="AB125" s="826"/>
      <c r="AC125" s="826"/>
      <c r="AD125" s="826"/>
      <c r="AE125" s="827"/>
      <c r="AF125" s="828" t="s">
        <v>399</v>
      </c>
      <c r="AG125" s="826"/>
      <c r="AH125" s="826"/>
      <c r="AI125" s="826"/>
      <c r="AJ125" s="827"/>
      <c r="AK125" s="828" t="s">
        <v>399</v>
      </c>
      <c r="AL125" s="826"/>
      <c r="AM125" s="826"/>
      <c r="AN125" s="826"/>
      <c r="AO125" s="827"/>
      <c r="AP125" s="873" t="s">
        <v>399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490</v>
      </c>
      <c r="CL125" s="901"/>
      <c r="CM125" s="901"/>
      <c r="CN125" s="901"/>
      <c r="CO125" s="902"/>
      <c r="CP125" s="909" t="s">
        <v>491</v>
      </c>
      <c r="CQ125" s="854"/>
      <c r="CR125" s="854"/>
      <c r="CS125" s="854"/>
      <c r="CT125" s="854"/>
      <c r="CU125" s="854"/>
      <c r="CV125" s="854"/>
      <c r="CW125" s="854"/>
      <c r="CX125" s="854"/>
      <c r="CY125" s="854"/>
      <c r="CZ125" s="854"/>
      <c r="DA125" s="854"/>
      <c r="DB125" s="854"/>
      <c r="DC125" s="854"/>
      <c r="DD125" s="854"/>
      <c r="DE125" s="854"/>
      <c r="DF125" s="855"/>
      <c r="DG125" s="910" t="s">
        <v>399</v>
      </c>
      <c r="DH125" s="891"/>
      <c r="DI125" s="891"/>
      <c r="DJ125" s="891"/>
      <c r="DK125" s="891"/>
      <c r="DL125" s="891" t="s">
        <v>399</v>
      </c>
      <c r="DM125" s="891"/>
      <c r="DN125" s="891"/>
      <c r="DO125" s="891"/>
      <c r="DP125" s="891"/>
      <c r="DQ125" s="891" t="s">
        <v>399</v>
      </c>
      <c r="DR125" s="891"/>
      <c r="DS125" s="891"/>
      <c r="DT125" s="891"/>
      <c r="DU125" s="891"/>
      <c r="DV125" s="892" t="s">
        <v>399</v>
      </c>
      <c r="DW125" s="892"/>
      <c r="DX125" s="892"/>
      <c r="DY125" s="892"/>
      <c r="DZ125" s="893"/>
    </row>
    <row r="126" spans="1:130" s="248" customFormat="1" ht="26.25" customHeight="1" thickBot="1" x14ac:dyDescent="0.2">
      <c r="A126" s="866"/>
      <c r="B126" s="867"/>
      <c r="C126" s="870" t="s">
        <v>477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399</v>
      </c>
      <c r="AB126" s="826"/>
      <c r="AC126" s="826"/>
      <c r="AD126" s="826"/>
      <c r="AE126" s="827"/>
      <c r="AF126" s="828" t="s">
        <v>399</v>
      </c>
      <c r="AG126" s="826"/>
      <c r="AH126" s="826"/>
      <c r="AI126" s="826"/>
      <c r="AJ126" s="827"/>
      <c r="AK126" s="828" t="s">
        <v>399</v>
      </c>
      <c r="AL126" s="826"/>
      <c r="AM126" s="826"/>
      <c r="AN126" s="826"/>
      <c r="AO126" s="827"/>
      <c r="AP126" s="873" t="s">
        <v>399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492</v>
      </c>
      <c r="CQ126" s="796"/>
      <c r="CR126" s="796"/>
      <c r="CS126" s="796"/>
      <c r="CT126" s="796"/>
      <c r="CU126" s="796"/>
      <c r="CV126" s="796"/>
      <c r="CW126" s="796"/>
      <c r="CX126" s="796"/>
      <c r="CY126" s="796"/>
      <c r="CZ126" s="796"/>
      <c r="DA126" s="796"/>
      <c r="DB126" s="796"/>
      <c r="DC126" s="796"/>
      <c r="DD126" s="796"/>
      <c r="DE126" s="796"/>
      <c r="DF126" s="797"/>
      <c r="DG126" s="862" t="s">
        <v>399</v>
      </c>
      <c r="DH126" s="863"/>
      <c r="DI126" s="863"/>
      <c r="DJ126" s="863"/>
      <c r="DK126" s="863"/>
      <c r="DL126" s="863" t="s">
        <v>399</v>
      </c>
      <c r="DM126" s="863"/>
      <c r="DN126" s="863"/>
      <c r="DO126" s="863"/>
      <c r="DP126" s="863"/>
      <c r="DQ126" s="863" t="s">
        <v>399</v>
      </c>
      <c r="DR126" s="863"/>
      <c r="DS126" s="863"/>
      <c r="DT126" s="863"/>
      <c r="DU126" s="863"/>
      <c r="DV126" s="840" t="s">
        <v>399</v>
      </c>
      <c r="DW126" s="840"/>
      <c r="DX126" s="840"/>
      <c r="DY126" s="840"/>
      <c r="DZ126" s="841"/>
    </row>
    <row r="127" spans="1:130" s="248" customFormat="1" ht="26.25" customHeight="1" x14ac:dyDescent="0.15">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3749</v>
      </c>
      <c r="AB127" s="826"/>
      <c r="AC127" s="826"/>
      <c r="AD127" s="826"/>
      <c r="AE127" s="827"/>
      <c r="AF127" s="828">
        <v>2639</v>
      </c>
      <c r="AG127" s="826"/>
      <c r="AH127" s="826"/>
      <c r="AI127" s="826"/>
      <c r="AJ127" s="827"/>
      <c r="AK127" s="828">
        <v>2215</v>
      </c>
      <c r="AL127" s="826"/>
      <c r="AM127" s="826"/>
      <c r="AN127" s="826"/>
      <c r="AO127" s="827"/>
      <c r="AP127" s="873">
        <v>0</v>
      </c>
      <c r="AQ127" s="874"/>
      <c r="AR127" s="874"/>
      <c r="AS127" s="874"/>
      <c r="AT127" s="875"/>
      <c r="AU127" s="284"/>
      <c r="AV127" s="284"/>
      <c r="AW127" s="284"/>
      <c r="AX127" s="890"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498</v>
      </c>
      <c r="CQ127" s="796"/>
      <c r="CR127" s="796"/>
      <c r="CS127" s="796"/>
      <c r="CT127" s="796"/>
      <c r="CU127" s="796"/>
      <c r="CV127" s="796"/>
      <c r="CW127" s="796"/>
      <c r="CX127" s="796"/>
      <c r="CY127" s="796"/>
      <c r="CZ127" s="796"/>
      <c r="DA127" s="796"/>
      <c r="DB127" s="796"/>
      <c r="DC127" s="796"/>
      <c r="DD127" s="796"/>
      <c r="DE127" s="796"/>
      <c r="DF127" s="797"/>
      <c r="DG127" s="862" t="s">
        <v>399</v>
      </c>
      <c r="DH127" s="863"/>
      <c r="DI127" s="863"/>
      <c r="DJ127" s="863"/>
      <c r="DK127" s="863"/>
      <c r="DL127" s="863" t="s">
        <v>399</v>
      </c>
      <c r="DM127" s="863"/>
      <c r="DN127" s="863"/>
      <c r="DO127" s="863"/>
      <c r="DP127" s="863"/>
      <c r="DQ127" s="863" t="s">
        <v>399</v>
      </c>
      <c r="DR127" s="863"/>
      <c r="DS127" s="863"/>
      <c r="DT127" s="863"/>
      <c r="DU127" s="863"/>
      <c r="DV127" s="840" t="s">
        <v>399</v>
      </c>
      <c r="DW127" s="840"/>
      <c r="DX127" s="840"/>
      <c r="DY127" s="840"/>
      <c r="DZ127" s="841"/>
    </row>
    <row r="128" spans="1:130" s="248" customFormat="1" ht="26.25" customHeight="1" thickBot="1" x14ac:dyDescent="0.2">
      <c r="A128" s="842" t="s">
        <v>499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500</v>
      </c>
      <c r="X128" s="844"/>
      <c r="Y128" s="844"/>
      <c r="Z128" s="845"/>
      <c r="AA128" s="846">
        <v>20978</v>
      </c>
      <c r="AB128" s="847"/>
      <c r="AC128" s="847"/>
      <c r="AD128" s="847"/>
      <c r="AE128" s="848"/>
      <c r="AF128" s="849">
        <v>6210</v>
      </c>
      <c r="AG128" s="847"/>
      <c r="AH128" s="847"/>
      <c r="AI128" s="847"/>
      <c r="AJ128" s="848"/>
      <c r="AK128" s="849">
        <v>6724</v>
      </c>
      <c r="AL128" s="847"/>
      <c r="AM128" s="847"/>
      <c r="AN128" s="847"/>
      <c r="AO128" s="848"/>
      <c r="AP128" s="850"/>
      <c r="AQ128" s="851"/>
      <c r="AR128" s="851"/>
      <c r="AS128" s="851"/>
      <c r="AT128" s="852"/>
      <c r="AU128" s="284"/>
      <c r="AV128" s="284"/>
      <c r="AW128" s="284"/>
      <c r="AX128" s="853" t="s">
        <v>501</v>
      </c>
      <c r="AY128" s="854"/>
      <c r="AZ128" s="854"/>
      <c r="BA128" s="854"/>
      <c r="BB128" s="854"/>
      <c r="BC128" s="854"/>
      <c r="BD128" s="854"/>
      <c r="BE128" s="855"/>
      <c r="BF128" s="832" t="s">
        <v>399</v>
      </c>
      <c r="BG128" s="833"/>
      <c r="BH128" s="833"/>
      <c r="BI128" s="833"/>
      <c r="BJ128" s="833"/>
      <c r="BK128" s="833"/>
      <c r="BL128" s="856"/>
      <c r="BM128" s="832">
        <v>14.07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t="s">
        <v>399</v>
      </c>
      <c r="DH128" s="837"/>
      <c r="DI128" s="837"/>
      <c r="DJ128" s="837"/>
      <c r="DK128" s="837"/>
      <c r="DL128" s="837" t="s">
        <v>399</v>
      </c>
      <c r="DM128" s="837"/>
      <c r="DN128" s="837"/>
      <c r="DO128" s="837"/>
      <c r="DP128" s="837"/>
      <c r="DQ128" s="837" t="s">
        <v>399</v>
      </c>
      <c r="DR128" s="837"/>
      <c r="DS128" s="837"/>
      <c r="DT128" s="837"/>
      <c r="DU128" s="837"/>
      <c r="DV128" s="838" t="s">
        <v>399</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503</v>
      </c>
      <c r="X129" s="823"/>
      <c r="Y129" s="823"/>
      <c r="Z129" s="824"/>
      <c r="AA129" s="825">
        <v>6672830</v>
      </c>
      <c r="AB129" s="826"/>
      <c r="AC129" s="826"/>
      <c r="AD129" s="826"/>
      <c r="AE129" s="827"/>
      <c r="AF129" s="828">
        <v>6570478</v>
      </c>
      <c r="AG129" s="826"/>
      <c r="AH129" s="826"/>
      <c r="AI129" s="826"/>
      <c r="AJ129" s="827"/>
      <c r="AK129" s="828">
        <v>6933920</v>
      </c>
      <c r="AL129" s="826"/>
      <c r="AM129" s="826"/>
      <c r="AN129" s="826"/>
      <c r="AO129" s="827"/>
      <c r="AP129" s="829"/>
      <c r="AQ129" s="830"/>
      <c r="AR129" s="830"/>
      <c r="AS129" s="830"/>
      <c r="AT129" s="831"/>
      <c r="AU129" s="286"/>
      <c r="AV129" s="286"/>
      <c r="AW129" s="286"/>
      <c r="AX129" s="795" t="s">
        <v>504</v>
      </c>
      <c r="AY129" s="796"/>
      <c r="AZ129" s="796"/>
      <c r="BA129" s="796"/>
      <c r="BB129" s="796"/>
      <c r="BC129" s="796"/>
      <c r="BD129" s="796"/>
      <c r="BE129" s="797"/>
      <c r="BF129" s="815" t="s">
        <v>147</v>
      </c>
      <c r="BG129" s="816"/>
      <c r="BH129" s="816"/>
      <c r="BI129" s="816"/>
      <c r="BJ129" s="816"/>
      <c r="BK129" s="816"/>
      <c r="BL129" s="817"/>
      <c r="BM129" s="815">
        <v>19.07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506</v>
      </c>
      <c r="X130" s="823"/>
      <c r="Y130" s="823"/>
      <c r="Z130" s="824"/>
      <c r="AA130" s="825">
        <v>779614</v>
      </c>
      <c r="AB130" s="826"/>
      <c r="AC130" s="826"/>
      <c r="AD130" s="826"/>
      <c r="AE130" s="827"/>
      <c r="AF130" s="828">
        <v>748794</v>
      </c>
      <c r="AG130" s="826"/>
      <c r="AH130" s="826"/>
      <c r="AI130" s="826"/>
      <c r="AJ130" s="827"/>
      <c r="AK130" s="828">
        <v>748981</v>
      </c>
      <c r="AL130" s="826"/>
      <c r="AM130" s="826"/>
      <c r="AN130" s="826"/>
      <c r="AO130" s="827"/>
      <c r="AP130" s="829"/>
      <c r="AQ130" s="830"/>
      <c r="AR130" s="830"/>
      <c r="AS130" s="830"/>
      <c r="AT130" s="831"/>
      <c r="AU130" s="286"/>
      <c r="AV130" s="286"/>
      <c r="AW130" s="286"/>
      <c r="AX130" s="795" t="s">
        <v>507</v>
      </c>
      <c r="AY130" s="796"/>
      <c r="AZ130" s="796"/>
      <c r="BA130" s="796"/>
      <c r="BB130" s="796"/>
      <c r="BC130" s="796"/>
      <c r="BD130" s="796"/>
      <c r="BE130" s="797"/>
      <c r="BF130" s="798">
        <v>-2.4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508</v>
      </c>
      <c r="X131" s="806"/>
      <c r="Y131" s="806"/>
      <c r="Z131" s="807"/>
      <c r="AA131" s="808">
        <v>5893216</v>
      </c>
      <c r="AB131" s="809"/>
      <c r="AC131" s="809"/>
      <c r="AD131" s="809"/>
      <c r="AE131" s="810"/>
      <c r="AF131" s="811">
        <v>5821684</v>
      </c>
      <c r="AG131" s="809"/>
      <c r="AH131" s="809"/>
      <c r="AI131" s="809"/>
      <c r="AJ131" s="810"/>
      <c r="AK131" s="811">
        <v>6184939</v>
      </c>
      <c r="AL131" s="809"/>
      <c r="AM131" s="809"/>
      <c r="AN131" s="809"/>
      <c r="AO131" s="810"/>
      <c r="AP131" s="812"/>
      <c r="AQ131" s="813"/>
      <c r="AR131" s="813"/>
      <c r="AS131" s="813"/>
      <c r="AT131" s="814"/>
      <c r="AU131" s="286"/>
      <c r="AV131" s="286"/>
      <c r="AW131" s="286"/>
      <c r="AX131" s="773" t="s">
        <v>509</v>
      </c>
      <c r="AY131" s="774"/>
      <c r="AZ131" s="774"/>
      <c r="BA131" s="774"/>
      <c r="BB131" s="774"/>
      <c r="BC131" s="774"/>
      <c r="BD131" s="774"/>
      <c r="BE131" s="775"/>
      <c r="BF131" s="776" t="s">
        <v>147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511</v>
      </c>
      <c r="W132" s="786"/>
      <c r="X132" s="786"/>
      <c r="Y132" s="786"/>
      <c r="Z132" s="787"/>
      <c r="AA132" s="788">
        <v>-2.150014525</v>
      </c>
      <c r="AB132" s="789"/>
      <c r="AC132" s="789"/>
      <c r="AD132" s="789"/>
      <c r="AE132" s="790"/>
      <c r="AF132" s="791">
        <v>-2.5799064330000001</v>
      </c>
      <c r="AG132" s="789"/>
      <c r="AH132" s="789"/>
      <c r="AI132" s="789"/>
      <c r="AJ132" s="790"/>
      <c r="AK132" s="791">
        <v>-2.501916349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512</v>
      </c>
      <c r="W133" s="765"/>
      <c r="X133" s="765"/>
      <c r="Y133" s="765"/>
      <c r="Z133" s="766"/>
      <c r="AA133" s="767">
        <v>-1.5</v>
      </c>
      <c r="AB133" s="768"/>
      <c r="AC133" s="768"/>
      <c r="AD133" s="768"/>
      <c r="AE133" s="769"/>
      <c r="AF133" s="767">
        <v>-2.1</v>
      </c>
      <c r="AG133" s="768"/>
      <c r="AH133" s="768"/>
      <c r="AI133" s="768"/>
      <c r="AJ133" s="769"/>
      <c r="AK133" s="767">
        <v>-2.4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fj0wU/5ivLyesQxbIX8OUStp0A6wg2pPQvbqHfkv8UtU/lRAfTglpJo/B16+PTqyPzMhNvKATDEsjxDX35NBg==" saltValue="wfMo4l+GcCPoTzFDal6C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7hPqxmayZuRrlSypUxdqhKAkvUCvdlHgxmId/XC4MwkxZPLI+c485fj8fFNsW3jHIobIwMDI7dYxHoSLxBw9Q==" saltValue="raD55G3uKToCAPz68YfHh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5UbYrawzXO6mC902ASEWL2Hf7o1HbE13g/LHPCO87/iGa3Tdv/oNqcWxvxbyRlEKzWb4SylhwpMR22N6JqUxQ==" saltValue="hrbpDDybEr7M/cHV13sx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521</v>
      </c>
      <c r="AL9" s="1190"/>
      <c r="AM9" s="1190"/>
      <c r="AN9" s="1191"/>
      <c r="AO9" s="314">
        <v>1877610</v>
      </c>
      <c r="AP9" s="314">
        <v>78851</v>
      </c>
      <c r="AQ9" s="315">
        <v>63681</v>
      </c>
      <c r="AR9" s="316">
        <v>23.8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522</v>
      </c>
      <c r="AL10" s="1190"/>
      <c r="AM10" s="1190"/>
      <c r="AN10" s="1191"/>
      <c r="AO10" s="317">
        <v>3173</v>
      </c>
      <c r="AP10" s="317">
        <v>133</v>
      </c>
      <c r="AQ10" s="318">
        <v>8003</v>
      </c>
      <c r="AR10" s="319">
        <v>-98.3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523</v>
      </c>
      <c r="AL11" s="1190"/>
      <c r="AM11" s="1190"/>
      <c r="AN11" s="1191"/>
      <c r="AO11" s="317">
        <v>25734</v>
      </c>
      <c r="AP11" s="317">
        <v>1081</v>
      </c>
      <c r="AQ11" s="318">
        <v>360</v>
      </c>
      <c r="AR11" s="319">
        <v>200.3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524</v>
      </c>
      <c r="AL12" s="1190"/>
      <c r="AM12" s="1190"/>
      <c r="AN12" s="1191"/>
      <c r="AO12" s="317" t="s">
        <v>525</v>
      </c>
      <c r="AP12" s="317" t="s">
        <v>525</v>
      </c>
      <c r="AQ12" s="318">
        <v>18</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526</v>
      </c>
      <c r="AL13" s="1190"/>
      <c r="AM13" s="1190"/>
      <c r="AN13" s="1191"/>
      <c r="AO13" s="317">
        <v>93949</v>
      </c>
      <c r="AP13" s="317">
        <v>3945</v>
      </c>
      <c r="AQ13" s="318">
        <v>2539</v>
      </c>
      <c r="AR13" s="319">
        <v>55.4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527</v>
      </c>
      <c r="AL14" s="1190"/>
      <c r="AM14" s="1190"/>
      <c r="AN14" s="1191"/>
      <c r="AO14" s="317" t="s">
        <v>525</v>
      </c>
      <c r="AP14" s="317" t="s">
        <v>525</v>
      </c>
      <c r="AQ14" s="318">
        <v>1117</v>
      </c>
      <c r="AR14" s="319" t="s">
        <v>525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528</v>
      </c>
      <c r="AL15" s="1193"/>
      <c r="AM15" s="1193"/>
      <c r="AN15" s="1194"/>
      <c r="AO15" s="317">
        <v>-119280</v>
      </c>
      <c r="AP15" s="317">
        <v>-5009</v>
      </c>
      <c r="AQ15" s="318">
        <v>-4412</v>
      </c>
      <c r="AR15" s="319">
        <v>13.5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1881186</v>
      </c>
      <c r="AP16" s="317">
        <v>79002</v>
      </c>
      <c r="AQ16" s="318">
        <v>71307</v>
      </c>
      <c r="AR16" s="319">
        <v>10.8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533</v>
      </c>
      <c r="AL21" s="1196"/>
      <c r="AM21" s="1196"/>
      <c r="AN21" s="1197"/>
      <c r="AO21" s="330">
        <v>6.26</v>
      </c>
      <c r="AP21" s="331">
        <v>6.49</v>
      </c>
      <c r="AQ21" s="332">
        <v>-0.23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534</v>
      </c>
      <c r="AL22" s="1196"/>
      <c r="AM22" s="1196"/>
      <c r="AN22" s="1197"/>
      <c r="AO22" s="335">
        <v>97.1</v>
      </c>
      <c r="AP22" s="336">
        <v>97.2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538</v>
      </c>
      <c r="AL32" s="1179"/>
      <c r="AM32" s="1179"/>
      <c r="AN32" s="1180"/>
      <c r="AO32" s="345">
        <v>337139</v>
      </c>
      <c r="AP32" s="345">
        <v>14158</v>
      </c>
      <c r="AQ32" s="346">
        <v>31105</v>
      </c>
      <c r="AR32" s="347">
        <v>-54.5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539</v>
      </c>
      <c r="AL33" s="1179"/>
      <c r="AM33" s="1179"/>
      <c r="AN33" s="118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540</v>
      </c>
      <c r="AL34" s="1179"/>
      <c r="AM34" s="1179"/>
      <c r="AN34" s="1180"/>
      <c r="AO34" s="345" t="s">
        <v>525</v>
      </c>
      <c r="AP34" s="345" t="s">
        <v>525</v>
      </c>
      <c r="AQ34" s="346">
        <v>0</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541</v>
      </c>
      <c r="AL35" s="1179"/>
      <c r="AM35" s="1179"/>
      <c r="AN35" s="1180"/>
      <c r="AO35" s="345">
        <v>261609</v>
      </c>
      <c r="AP35" s="345">
        <v>10986</v>
      </c>
      <c r="AQ35" s="346">
        <v>8747</v>
      </c>
      <c r="AR35" s="347">
        <v>25.6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542</v>
      </c>
      <c r="AL36" s="1179"/>
      <c r="AM36" s="1179"/>
      <c r="AN36" s="1180"/>
      <c r="AO36" s="345" t="s">
        <v>525</v>
      </c>
      <c r="AP36" s="345" t="s">
        <v>525</v>
      </c>
      <c r="AQ36" s="346">
        <v>2193</v>
      </c>
      <c r="AR36" s="347" t="s">
        <v>525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543</v>
      </c>
      <c r="AL37" s="1179"/>
      <c r="AM37" s="1179"/>
      <c r="AN37" s="1180"/>
      <c r="AO37" s="345">
        <v>2215</v>
      </c>
      <c r="AP37" s="345">
        <v>93</v>
      </c>
      <c r="AQ37" s="346">
        <v>863</v>
      </c>
      <c r="AR37" s="347">
        <v>-89.2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544</v>
      </c>
      <c r="AL38" s="1176"/>
      <c r="AM38" s="1176"/>
      <c r="AN38" s="1177"/>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545</v>
      </c>
      <c r="AL39" s="1176"/>
      <c r="AM39" s="1176"/>
      <c r="AN39" s="1177"/>
      <c r="AO39" s="345">
        <v>-6724</v>
      </c>
      <c r="AP39" s="345">
        <v>-282</v>
      </c>
      <c r="AQ39" s="346">
        <v>-3092</v>
      </c>
      <c r="AR39" s="347">
        <v>-90.9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546</v>
      </c>
      <c r="AL40" s="1179"/>
      <c r="AM40" s="1179"/>
      <c r="AN40" s="1180"/>
      <c r="AO40" s="345">
        <v>-748981</v>
      </c>
      <c r="AP40" s="345">
        <v>-31454</v>
      </c>
      <c r="AQ40" s="346">
        <v>-27116</v>
      </c>
      <c r="AR40" s="347">
        <v>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-154742</v>
      </c>
      <c r="AP41" s="345">
        <v>-6498</v>
      </c>
      <c r="AQ41" s="346">
        <v>12702</v>
      </c>
      <c r="AR41" s="347">
        <v>-151.19999999999999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516</v>
      </c>
      <c r="AN49" s="1186" t="s">
        <v>550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1172542</v>
      </c>
      <c r="AN51" s="367">
        <v>47691</v>
      </c>
      <c r="AO51" s="368">
        <v>-53.6</v>
      </c>
      <c r="AP51" s="369">
        <v>47738</v>
      </c>
      <c r="AQ51" s="370">
        <v>-4.4000000000000004</v>
      </c>
      <c r="AR51" s="371">
        <v>-49.2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979359</v>
      </c>
      <c r="AN52" s="375">
        <v>39834</v>
      </c>
      <c r="AO52" s="376">
        <v>-42.9</v>
      </c>
      <c r="AP52" s="377">
        <v>24937</v>
      </c>
      <c r="AQ52" s="378">
        <v>-5.5</v>
      </c>
      <c r="AR52" s="379">
        <v>-37.4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1336763</v>
      </c>
      <c r="AN53" s="367">
        <v>54660</v>
      </c>
      <c r="AO53" s="368">
        <v>14.6</v>
      </c>
      <c r="AP53" s="369">
        <v>52191</v>
      </c>
      <c r="AQ53" s="370">
        <v>9.3000000000000007</v>
      </c>
      <c r="AR53" s="371">
        <v>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1097284</v>
      </c>
      <c r="AN54" s="375">
        <v>44868</v>
      </c>
      <c r="AO54" s="376">
        <v>12.6</v>
      </c>
      <c r="AP54" s="377">
        <v>24843</v>
      </c>
      <c r="AQ54" s="378">
        <v>-0.4</v>
      </c>
      <c r="AR54" s="379">
        <v>13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1149271</v>
      </c>
      <c r="AN55" s="367">
        <v>47383</v>
      </c>
      <c r="AO55" s="368">
        <v>-13.3</v>
      </c>
      <c r="AP55" s="369">
        <v>47387</v>
      </c>
      <c r="AQ55" s="370">
        <v>-9.1999999999999993</v>
      </c>
      <c r="AR55" s="371">
        <v>-4.0999999999999996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863479</v>
      </c>
      <c r="AN56" s="375">
        <v>35600</v>
      </c>
      <c r="AO56" s="376">
        <v>-20.7</v>
      </c>
      <c r="AP56" s="377">
        <v>24928</v>
      </c>
      <c r="AQ56" s="378">
        <v>0.3</v>
      </c>
      <c r="AR56" s="379">
        <v>-21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1817212</v>
      </c>
      <c r="AN57" s="367">
        <v>75491</v>
      </c>
      <c r="AO57" s="368">
        <v>59.3</v>
      </c>
      <c r="AP57" s="369">
        <v>51264</v>
      </c>
      <c r="AQ57" s="370">
        <v>8.1999999999999993</v>
      </c>
      <c r="AR57" s="371">
        <v>51.1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1477434</v>
      </c>
      <c r="AN58" s="375">
        <v>61376</v>
      </c>
      <c r="AO58" s="376">
        <v>72.400000000000006</v>
      </c>
      <c r="AP58" s="377">
        <v>26040</v>
      </c>
      <c r="AQ58" s="378">
        <v>4.5</v>
      </c>
      <c r="AR58" s="379">
        <v>67.900000000000006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1831317</v>
      </c>
      <c r="AN59" s="367">
        <v>76907</v>
      </c>
      <c r="AO59" s="368">
        <v>1.9</v>
      </c>
      <c r="AP59" s="369">
        <v>52068</v>
      </c>
      <c r="AQ59" s="370">
        <v>1.6</v>
      </c>
      <c r="AR59" s="371">
        <v>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1497184</v>
      </c>
      <c r="AN60" s="375">
        <v>62875</v>
      </c>
      <c r="AO60" s="376">
        <v>2.4</v>
      </c>
      <c r="AP60" s="377">
        <v>26936</v>
      </c>
      <c r="AQ60" s="378">
        <v>3.4</v>
      </c>
      <c r="AR60" s="379">
        <v>-1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1461421</v>
      </c>
      <c r="AN61" s="382">
        <v>60426</v>
      </c>
      <c r="AO61" s="383">
        <v>1.8</v>
      </c>
      <c r="AP61" s="384">
        <v>50130</v>
      </c>
      <c r="AQ61" s="385">
        <v>1.1000000000000001</v>
      </c>
      <c r="AR61" s="371">
        <v>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1182948</v>
      </c>
      <c r="AN62" s="375">
        <v>48911</v>
      </c>
      <c r="AO62" s="376">
        <v>4.8</v>
      </c>
      <c r="AP62" s="377">
        <v>25537</v>
      </c>
      <c r="AQ62" s="378">
        <v>0.5</v>
      </c>
      <c r="AR62" s="379">
        <v>4.3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Fe0kkmcEE9P1PsaEvNSQncLNveOfTTFLxGoBWXlCVOw7GI8551yR4+Ym4ylDNnskg22ZYbcRXagz1TkewcJ8A==" saltValue="Tz3nwky0c7t9pwnt69LL2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LMj6W63AzeYy3Wr8eM/HFnACotE23DNTXznTQmdoFf9zo6WyAvWBmycjCLF42r+wNtuIuIJe0MSYPn2pfObBEQ==" saltValue="0oWe8sz0P28LzP6YSg9m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Au2u7qmuHPFV9XLClN5x2b1bDD9P1Sgg4+fIQe6p6CBywfFYlsbuYrNx+eFkM3Zf8ont/0IxhuC56Odx9jTTbg==" saltValue="ph97UZTS+/5GkRaYVRz2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66.09</v>
      </c>
      <c r="G47" s="12">
        <v>62.67</v>
      </c>
      <c r="H47" s="12">
        <v>71.08</v>
      </c>
      <c r="I47" s="12">
        <v>74.819999999999993</v>
      </c>
      <c r="J47" s="13">
        <v>71.97</v>
      </c>
    </row>
    <row r="48" spans="2:10" ht="57.75" customHeight="1" x14ac:dyDescent="0.15">
      <c r="B48" s="14"/>
      <c r="C48" s="1202" t="s">
        <v>4</v>
      </c>
      <c r="D48" s="1202"/>
      <c r="E48" s="1203"/>
      <c r="F48" s="15">
        <v>12.18</v>
      </c>
      <c r="G48" s="16">
        <v>12.08</v>
      </c>
      <c r="H48" s="16">
        <v>9.27</v>
      </c>
      <c r="I48" s="16">
        <v>9.64</v>
      </c>
      <c r="J48" s="17">
        <v>7.12</v>
      </c>
    </row>
    <row r="49" spans="2:10" ht="57.75" customHeight="1" thickBot="1" x14ac:dyDescent="0.2">
      <c r="B49" s="18"/>
      <c r="C49" s="1204" t="s">
        <v>5</v>
      </c>
      <c r="D49" s="1204"/>
      <c r="E49" s="1205"/>
      <c r="F49" s="19" t="s">
        <v>571</v>
      </c>
      <c r="G49" s="20" t="s">
        <v>572</v>
      </c>
      <c r="H49" s="20" t="s">
        <v>573</v>
      </c>
      <c r="I49" s="20" t="s">
        <v>574</v>
      </c>
      <c r="J49" s="21" t="s">
        <v>575</v>
      </c>
    </row>
    <row r="50" spans="2:10" ht="13.5" customHeight="1" x14ac:dyDescent="0.15"/>
  </sheetData>
  <sheetProtection algorithmName="SHA-512" hashValue="nuvpcC4GcYAcMdyHJb4IpftRUcwIviW2nrXf/5wSmqFsGfNbVU+Pif5Ow6ta9dy+Le49HW13IHv8IFqvwIrOJQ==" saltValue="XdOCJDppYWYwkqitp1Lj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576</v>
      </c>
      <c r="D34" s="1212"/>
      <c r="E34" s="1213"/>
      <c r="F34" s="32">
        <v>34.22</v>
      </c>
      <c r="G34" s="33">
        <v>33.840000000000003</v>
      </c>
      <c r="H34" s="33">
        <v>34.840000000000003</v>
      </c>
      <c r="I34" s="33">
        <v>36.799999999999997</v>
      </c>
      <c r="J34" s="34">
        <v>34.950000000000003</v>
      </c>
      <c r="K34" s="22"/>
      <c r="L34" s="22"/>
      <c r="M34" s="22"/>
      <c r="N34" s="22"/>
      <c r="O34" s="22"/>
      <c r="P34" s="22"/>
    </row>
    <row r="35" spans="1:16" ht="39" customHeight="1" x14ac:dyDescent="0.15">
      <c r="A35" s="22"/>
      <c r="B35" s="35"/>
      <c r="C35" s="1206" t="s">
        <v>577</v>
      </c>
      <c r="D35" s="1207"/>
      <c r="E35" s="1208"/>
      <c r="F35" s="36">
        <v>12.04</v>
      </c>
      <c r="G35" s="37">
        <v>12</v>
      </c>
      <c r="H35" s="37">
        <v>9.16</v>
      </c>
      <c r="I35" s="37">
        <v>9.58</v>
      </c>
      <c r="J35" s="38">
        <v>7.05</v>
      </c>
      <c r="K35" s="22"/>
      <c r="L35" s="22"/>
      <c r="M35" s="22"/>
      <c r="N35" s="22"/>
      <c r="O35" s="22"/>
      <c r="P35" s="22"/>
    </row>
    <row r="36" spans="1:16" ht="39" customHeight="1" x14ac:dyDescent="0.15">
      <c r="A36" s="22"/>
      <c r="B36" s="35"/>
      <c r="C36" s="1206" t="s">
        <v>578</v>
      </c>
      <c r="D36" s="1207"/>
      <c r="E36" s="1208"/>
      <c r="F36" s="36">
        <v>0.72</v>
      </c>
      <c r="G36" s="37">
        <v>0.92</v>
      </c>
      <c r="H36" s="37">
        <v>1.22</v>
      </c>
      <c r="I36" s="37">
        <v>1.53</v>
      </c>
      <c r="J36" s="38">
        <v>1.75</v>
      </c>
      <c r="K36" s="22"/>
      <c r="L36" s="22"/>
      <c r="M36" s="22"/>
      <c r="N36" s="22"/>
      <c r="O36" s="22"/>
      <c r="P36" s="22"/>
    </row>
    <row r="37" spans="1:16" ht="39" customHeight="1" x14ac:dyDescent="0.15">
      <c r="A37" s="22"/>
      <c r="B37" s="35"/>
      <c r="C37" s="1206" t="s">
        <v>579</v>
      </c>
      <c r="D37" s="1207"/>
      <c r="E37" s="1208"/>
      <c r="F37" s="36">
        <v>2.5</v>
      </c>
      <c r="G37" s="37">
        <v>1.94</v>
      </c>
      <c r="H37" s="37">
        <v>1.28</v>
      </c>
      <c r="I37" s="37">
        <v>0.6</v>
      </c>
      <c r="J37" s="38">
        <v>0.86</v>
      </c>
      <c r="K37" s="22"/>
      <c r="L37" s="22"/>
      <c r="M37" s="22"/>
      <c r="N37" s="22"/>
      <c r="O37" s="22"/>
      <c r="P37" s="22"/>
    </row>
    <row r="38" spans="1:16" ht="39" customHeight="1" x14ac:dyDescent="0.15">
      <c r="A38" s="22"/>
      <c r="B38" s="35"/>
      <c r="C38" s="1206" t="s">
        <v>580</v>
      </c>
      <c r="D38" s="1207"/>
      <c r="E38" s="1208"/>
      <c r="F38" s="36">
        <v>0.28999999999999998</v>
      </c>
      <c r="G38" s="37">
        <v>0.13</v>
      </c>
      <c r="H38" s="37">
        <v>0.28999999999999998</v>
      </c>
      <c r="I38" s="37">
        <v>0.26</v>
      </c>
      <c r="J38" s="38">
        <v>0.34</v>
      </c>
      <c r="K38" s="22"/>
      <c r="L38" s="22"/>
      <c r="M38" s="22"/>
      <c r="N38" s="22"/>
      <c r="O38" s="22"/>
      <c r="P38" s="22"/>
    </row>
    <row r="39" spans="1:16" ht="39" customHeight="1" x14ac:dyDescent="0.15">
      <c r="A39" s="22"/>
      <c r="B39" s="35"/>
      <c r="C39" s="1206" t="s">
        <v>581</v>
      </c>
      <c r="D39" s="1207"/>
      <c r="E39" s="1208"/>
      <c r="F39" s="36">
        <v>0.2</v>
      </c>
      <c r="G39" s="37">
        <v>1.53</v>
      </c>
      <c r="H39" s="37">
        <v>1.35</v>
      </c>
      <c r="I39" s="37">
        <v>0.26</v>
      </c>
      <c r="J39" s="38">
        <v>0.19</v>
      </c>
      <c r="K39" s="22"/>
      <c r="L39" s="22"/>
      <c r="M39" s="22"/>
      <c r="N39" s="22"/>
      <c r="O39" s="22"/>
      <c r="P39" s="22"/>
    </row>
    <row r="40" spans="1:16" ht="39" customHeight="1" x14ac:dyDescent="0.15">
      <c r="A40" s="22"/>
      <c r="B40" s="35"/>
      <c r="C40" s="1206" t="s">
        <v>582</v>
      </c>
      <c r="D40" s="1207"/>
      <c r="E40" s="1208"/>
      <c r="F40" s="36">
        <v>0.22</v>
      </c>
      <c r="G40" s="37">
        <v>0.24</v>
      </c>
      <c r="H40" s="37">
        <v>0.18</v>
      </c>
      <c r="I40" s="37">
        <v>0.13</v>
      </c>
      <c r="J40" s="38">
        <v>0.1</v>
      </c>
      <c r="K40" s="22"/>
      <c r="L40" s="22"/>
      <c r="M40" s="22"/>
      <c r="N40" s="22"/>
      <c r="O40" s="22"/>
      <c r="P40" s="22"/>
    </row>
    <row r="41" spans="1:16" ht="39" customHeight="1" x14ac:dyDescent="0.15">
      <c r="A41" s="22"/>
      <c r="B41" s="35"/>
      <c r="C41" s="1206" t="s">
        <v>583</v>
      </c>
      <c r="D41" s="1207"/>
      <c r="E41" s="1208"/>
      <c r="F41" s="36">
        <v>0.04</v>
      </c>
      <c r="G41" s="37">
        <v>0.04</v>
      </c>
      <c r="H41" s="37">
        <v>0.02</v>
      </c>
      <c r="I41" s="37">
        <v>0.02</v>
      </c>
      <c r="J41" s="38">
        <v>0.03</v>
      </c>
      <c r="K41" s="22"/>
      <c r="L41" s="22"/>
      <c r="M41" s="22"/>
      <c r="N41" s="22"/>
      <c r="O41" s="22"/>
      <c r="P41" s="22"/>
    </row>
    <row r="42" spans="1:16" ht="39" customHeight="1" x14ac:dyDescent="0.15">
      <c r="A42" s="22"/>
      <c r="B42" s="39"/>
      <c r="C42" s="1206" t="s">
        <v>584</v>
      </c>
      <c r="D42" s="1207"/>
      <c r="E42" s="1208"/>
      <c r="F42" s="36" t="s">
        <v>525</v>
      </c>
      <c r="G42" s="37" t="s">
        <v>525</v>
      </c>
      <c r="H42" s="37" t="s">
        <v>525</v>
      </c>
      <c r="I42" s="37" t="s">
        <v>525</v>
      </c>
      <c r="J42" s="38" t="s">
        <v>525</v>
      </c>
      <c r="K42" s="22"/>
      <c r="L42" s="22"/>
      <c r="M42" s="22"/>
      <c r="N42" s="22"/>
      <c r="O42" s="22"/>
      <c r="P42" s="22"/>
    </row>
    <row r="43" spans="1:16" ht="39" customHeight="1" thickBot="1" x14ac:dyDescent="0.2">
      <c r="A43" s="22"/>
      <c r="B43" s="40"/>
      <c r="C43" s="1209" t="s">
        <v>585</v>
      </c>
      <c r="D43" s="1210"/>
      <c r="E43" s="1211"/>
      <c r="F43" s="41">
        <v>7.2</v>
      </c>
      <c r="G43" s="42">
        <v>6.99</v>
      </c>
      <c r="H43" s="42">
        <v>0.11</v>
      </c>
      <c r="I43" s="42">
        <v>0.04</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2SlB/n+dT+dMK8xAY/WvOoYy++4tY9kBKLL9tdr32exfqUEbx+IlHg/868ZGmFB0MGeqyEGqk2xmd5/J/Wk+g==" saltValue="WRSEzVJhkfp6TQyLEcQa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487</v>
      </c>
      <c r="L45" s="60">
        <v>452</v>
      </c>
      <c r="M45" s="60">
        <v>416</v>
      </c>
      <c r="N45" s="60">
        <v>345</v>
      </c>
      <c r="O45" s="61">
        <v>337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34"/>
      <c r="C48" s="1235"/>
      <c r="D48" s="62"/>
      <c r="E48" s="1216" t="s">
        <v>15</v>
      </c>
      <c r="F48" s="1216"/>
      <c r="G48" s="1216"/>
      <c r="H48" s="1216"/>
      <c r="I48" s="1216"/>
      <c r="J48" s="1217"/>
      <c r="K48" s="63">
        <v>270</v>
      </c>
      <c r="L48" s="64">
        <v>256</v>
      </c>
      <c r="M48" s="64">
        <v>254</v>
      </c>
      <c r="N48" s="64">
        <v>257</v>
      </c>
      <c r="O48" s="65">
        <v>262</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525</v>
      </c>
      <c r="L49" s="64" t="s">
        <v>525</v>
      </c>
      <c r="M49" s="64">
        <v>1</v>
      </c>
      <c r="N49" s="64" t="s">
        <v>525</v>
      </c>
      <c r="O49" s="65" t="s">
        <v>525</v>
      </c>
      <c r="P49" s="48"/>
      <c r="Q49" s="48"/>
      <c r="R49" s="48"/>
      <c r="S49" s="48"/>
      <c r="T49" s="48"/>
      <c r="U49" s="48"/>
    </row>
    <row r="50" spans="1:21" ht="30.75" customHeight="1" x14ac:dyDescent="0.15">
      <c r="A50" s="48"/>
      <c r="B50" s="1234"/>
      <c r="C50" s="1235"/>
      <c r="D50" s="62"/>
      <c r="E50" s="1216" t="s">
        <v>17</v>
      </c>
      <c r="F50" s="1216"/>
      <c r="G50" s="1216"/>
      <c r="H50" s="1216"/>
      <c r="I50" s="1216"/>
      <c r="J50" s="1217"/>
      <c r="K50" s="63">
        <v>4</v>
      </c>
      <c r="L50" s="64">
        <v>4</v>
      </c>
      <c r="M50" s="64">
        <v>4</v>
      </c>
      <c r="N50" s="64">
        <v>3</v>
      </c>
      <c r="O50" s="65">
        <v>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525</v>
      </c>
      <c r="L51" s="64" t="s">
        <v>525</v>
      </c>
      <c r="M51" s="64" t="s">
        <v>525</v>
      </c>
      <c r="N51" s="64" t="s">
        <v>525</v>
      </c>
      <c r="O51" s="65" t="s">
        <v>525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806</v>
      </c>
      <c r="L52" s="64">
        <v>809</v>
      </c>
      <c r="M52" s="64">
        <v>800</v>
      </c>
      <c r="N52" s="64">
        <v>754</v>
      </c>
      <c r="O52" s="65">
        <v>756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-45</v>
      </c>
      <c r="L53" s="69">
        <v>-97</v>
      </c>
      <c r="M53" s="69">
        <v>-125</v>
      </c>
      <c r="N53" s="69">
        <v>-149</v>
      </c>
      <c r="O53" s="70">
        <v>-155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QjfBaotvE8HrepuVtBPd+mA178u2diAPR4LwEidqrlSYnoji9dMxHvc9uUWZ/awETfv2dGwnfVEbo+mNvXDLw==" saltValue="qIDQWVivvJUlWTrqbP9d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2" t="s">
        <v>30</v>
      </c>
      <c r="C41" s="1253"/>
      <c r="D41" s="102"/>
      <c r="E41" s="1254" t="s">
        <v>31</v>
      </c>
      <c r="F41" s="1254"/>
      <c r="G41" s="1254"/>
      <c r="H41" s="1255"/>
      <c r="I41" s="103">
        <v>3699</v>
      </c>
      <c r="J41" s="104">
        <v>3508</v>
      </c>
      <c r="K41" s="104">
        <v>3467</v>
      </c>
      <c r="L41" s="104">
        <v>4044</v>
      </c>
      <c r="M41" s="105">
        <v>4062</v>
      </c>
    </row>
    <row r="42" spans="2:13" ht="27.75" customHeight="1" x14ac:dyDescent="0.15">
      <c r="B42" s="1242"/>
      <c r="C42" s="1243"/>
      <c r="D42" s="106"/>
      <c r="E42" s="1246" t="s">
        <v>32</v>
      </c>
      <c r="F42" s="1246"/>
      <c r="G42" s="1246"/>
      <c r="H42" s="1247"/>
      <c r="I42" s="107" t="s">
        <v>525</v>
      </c>
      <c r="J42" s="108" t="s">
        <v>525</v>
      </c>
      <c r="K42" s="108" t="s">
        <v>525</v>
      </c>
      <c r="L42" s="108" t="s">
        <v>525</v>
      </c>
      <c r="M42" s="109" t="s">
        <v>525</v>
      </c>
    </row>
    <row r="43" spans="2:13" ht="27.75" customHeight="1" x14ac:dyDescent="0.15">
      <c r="B43" s="1242"/>
      <c r="C43" s="1243"/>
      <c r="D43" s="106"/>
      <c r="E43" s="1246" t="s">
        <v>33</v>
      </c>
      <c r="F43" s="1246"/>
      <c r="G43" s="1246"/>
      <c r="H43" s="1247"/>
      <c r="I43" s="107">
        <v>3462</v>
      </c>
      <c r="J43" s="108">
        <v>3222</v>
      </c>
      <c r="K43" s="108">
        <v>2932</v>
      </c>
      <c r="L43" s="108">
        <v>2718</v>
      </c>
      <c r="M43" s="109">
        <v>2544</v>
      </c>
    </row>
    <row r="44" spans="2:13" ht="27.75" customHeight="1" x14ac:dyDescent="0.15">
      <c r="B44" s="1242"/>
      <c r="C44" s="1243"/>
      <c r="D44" s="106"/>
      <c r="E44" s="1246" t="s">
        <v>34</v>
      </c>
      <c r="F44" s="1246"/>
      <c r="G44" s="1246"/>
      <c r="H44" s="1247"/>
      <c r="I44" s="107" t="s">
        <v>525</v>
      </c>
      <c r="J44" s="108" t="s">
        <v>525</v>
      </c>
      <c r="K44" s="108" t="s">
        <v>525</v>
      </c>
      <c r="L44" s="108" t="s">
        <v>525</v>
      </c>
      <c r="M44" s="109" t="s">
        <v>525</v>
      </c>
    </row>
    <row r="45" spans="2:13" ht="27.75" customHeight="1" x14ac:dyDescent="0.15">
      <c r="B45" s="1242"/>
      <c r="C45" s="1243"/>
      <c r="D45" s="106"/>
      <c r="E45" s="1246" t="s">
        <v>35</v>
      </c>
      <c r="F45" s="1246"/>
      <c r="G45" s="1246"/>
      <c r="H45" s="1247"/>
      <c r="I45" s="107">
        <v>1508</v>
      </c>
      <c r="J45" s="108">
        <v>1511</v>
      </c>
      <c r="K45" s="108">
        <v>1264</v>
      </c>
      <c r="L45" s="108">
        <v>1251</v>
      </c>
      <c r="M45" s="109">
        <v>1077</v>
      </c>
    </row>
    <row r="46" spans="2:13" ht="27.75" customHeight="1" x14ac:dyDescent="0.15">
      <c r="B46" s="1242"/>
      <c r="C46" s="1243"/>
      <c r="D46" s="110"/>
      <c r="E46" s="1246" t="s">
        <v>36</v>
      </c>
      <c r="F46" s="1246"/>
      <c r="G46" s="1246"/>
      <c r="H46" s="1247"/>
      <c r="I46" s="107" t="s">
        <v>525</v>
      </c>
      <c r="J46" s="108" t="s">
        <v>525</v>
      </c>
      <c r="K46" s="108" t="s">
        <v>525</v>
      </c>
      <c r="L46" s="108" t="s">
        <v>525</v>
      </c>
      <c r="M46" s="109" t="s">
        <v>525</v>
      </c>
    </row>
    <row r="47" spans="2:13" ht="27.75" customHeight="1" x14ac:dyDescent="0.15">
      <c r="B47" s="1242"/>
      <c r="C47" s="1243"/>
      <c r="D47" s="111"/>
      <c r="E47" s="1256" t="s">
        <v>37</v>
      </c>
      <c r="F47" s="1257"/>
      <c r="G47" s="1257"/>
      <c r="H47" s="1258"/>
      <c r="I47" s="107" t="s">
        <v>525</v>
      </c>
      <c r="J47" s="108" t="s">
        <v>525</v>
      </c>
      <c r="K47" s="108" t="s">
        <v>525</v>
      </c>
      <c r="L47" s="108" t="s">
        <v>525</v>
      </c>
      <c r="M47" s="109" t="s">
        <v>525</v>
      </c>
    </row>
    <row r="48" spans="2:13" ht="27.75" customHeight="1" x14ac:dyDescent="0.15">
      <c r="B48" s="1242"/>
      <c r="C48" s="1243"/>
      <c r="D48" s="106"/>
      <c r="E48" s="1246" t="s">
        <v>38</v>
      </c>
      <c r="F48" s="1246"/>
      <c r="G48" s="1246"/>
      <c r="H48" s="1247"/>
      <c r="I48" s="107" t="s">
        <v>525</v>
      </c>
      <c r="J48" s="108" t="s">
        <v>525</v>
      </c>
      <c r="K48" s="108" t="s">
        <v>525</v>
      </c>
      <c r="L48" s="108" t="s">
        <v>525</v>
      </c>
      <c r="M48" s="109" t="s">
        <v>525</v>
      </c>
    </row>
    <row r="49" spans="2:13" ht="27.75" customHeight="1" x14ac:dyDescent="0.15">
      <c r="B49" s="1244"/>
      <c r="C49" s="1245"/>
      <c r="D49" s="106"/>
      <c r="E49" s="1246" t="s">
        <v>39</v>
      </c>
      <c r="F49" s="1246"/>
      <c r="G49" s="1246"/>
      <c r="H49" s="1247"/>
      <c r="I49" s="107" t="s">
        <v>525</v>
      </c>
      <c r="J49" s="108" t="s">
        <v>525</v>
      </c>
      <c r="K49" s="108" t="s">
        <v>525</v>
      </c>
      <c r="L49" s="108" t="s">
        <v>525</v>
      </c>
      <c r="M49" s="109" t="s">
        <v>525</v>
      </c>
    </row>
    <row r="50" spans="2:13" ht="27.75" customHeight="1" x14ac:dyDescent="0.15">
      <c r="B50" s="1240" t="s">
        <v>40</v>
      </c>
      <c r="C50" s="1241"/>
      <c r="D50" s="112"/>
      <c r="E50" s="1246" t="s">
        <v>41</v>
      </c>
      <c r="F50" s="1246"/>
      <c r="G50" s="1246"/>
      <c r="H50" s="1247"/>
      <c r="I50" s="107">
        <v>7350</v>
      </c>
      <c r="J50" s="108">
        <v>7773</v>
      </c>
      <c r="K50" s="108">
        <v>8539</v>
      </c>
      <c r="L50" s="108">
        <v>8459</v>
      </c>
      <c r="M50" s="109">
        <v>8942</v>
      </c>
    </row>
    <row r="51" spans="2:13" ht="27.75" customHeight="1" x14ac:dyDescent="0.15">
      <c r="B51" s="1242"/>
      <c r="C51" s="1243"/>
      <c r="D51" s="106"/>
      <c r="E51" s="1246" t="s">
        <v>42</v>
      </c>
      <c r="F51" s="1246"/>
      <c r="G51" s="1246"/>
      <c r="H51" s="1247"/>
      <c r="I51" s="107">
        <v>92</v>
      </c>
      <c r="J51" s="108">
        <v>73</v>
      </c>
      <c r="K51" s="108">
        <v>51</v>
      </c>
      <c r="L51" s="108">
        <v>33</v>
      </c>
      <c r="M51" s="109">
        <v>21</v>
      </c>
    </row>
    <row r="52" spans="2:13" ht="27.75" customHeight="1" x14ac:dyDescent="0.15">
      <c r="B52" s="1244"/>
      <c r="C52" s="1245"/>
      <c r="D52" s="106"/>
      <c r="E52" s="1246" t="s">
        <v>43</v>
      </c>
      <c r="F52" s="1246"/>
      <c r="G52" s="1246"/>
      <c r="H52" s="1247"/>
      <c r="I52" s="107">
        <v>9071</v>
      </c>
      <c r="J52" s="108">
        <v>8904</v>
      </c>
      <c r="K52" s="108">
        <v>8833</v>
      </c>
      <c r="L52" s="108">
        <v>9079</v>
      </c>
      <c r="M52" s="109">
        <v>8943</v>
      </c>
    </row>
    <row r="53" spans="2:13" ht="27.75" customHeight="1" thickBot="1" x14ac:dyDescent="0.2">
      <c r="B53" s="1248" t="s">
        <v>44</v>
      </c>
      <c r="C53" s="1249"/>
      <c r="D53" s="113"/>
      <c r="E53" s="1250" t="s">
        <v>45</v>
      </c>
      <c r="F53" s="1250"/>
      <c r="G53" s="1250"/>
      <c r="H53" s="1251"/>
      <c r="I53" s="114">
        <v>-7845</v>
      </c>
      <c r="J53" s="115">
        <v>-8509</v>
      </c>
      <c r="K53" s="115">
        <v>-9760</v>
      </c>
      <c r="L53" s="115">
        <v>-9558</v>
      </c>
      <c r="M53" s="116">
        <v>-10223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AfErXAPLD/hlINoSiChuxYgz5zHTdTYVMDIabhWQGo7HpGNO7Lzowx5O3Tt0R0acG8WmqD4cI3U63dzBc6SSw==" saltValue="5zJ5KIuPtlBq71WkKS/j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7" t="s">
        <v>48</v>
      </c>
      <c r="D55" s="1267"/>
      <c r="E55" s="1268"/>
      <c r="F55" s="128">
        <v>4743</v>
      </c>
      <c r="G55" s="128">
        <v>4916</v>
      </c>
      <c r="H55" s="129">
        <v>4991</v>
      </c>
    </row>
    <row r="56" spans="2:8" ht="52.5" customHeight="1" x14ac:dyDescent="0.15">
      <c r="B56" s="130"/>
      <c r="C56" s="1269" t="s">
        <v>49</v>
      </c>
      <c r="D56" s="1269"/>
      <c r="E56" s="1270"/>
      <c r="F56" s="131">
        <v>770</v>
      </c>
      <c r="G56" s="131">
        <v>773</v>
      </c>
      <c r="H56" s="132">
        <v>775</v>
      </c>
    </row>
    <row r="57" spans="2:8" ht="53.25" customHeight="1" x14ac:dyDescent="0.15">
      <c r="B57" s="130"/>
      <c r="C57" s="1271" t="s">
        <v>50</v>
      </c>
      <c r="D57" s="1271"/>
      <c r="E57" s="1272"/>
      <c r="F57" s="133">
        <v>2369</v>
      </c>
      <c r="G57" s="133">
        <v>2038</v>
      </c>
      <c r="H57" s="134">
        <v>2396</v>
      </c>
    </row>
    <row r="58" spans="2:8" ht="45.75" customHeight="1" x14ac:dyDescent="0.15">
      <c r="B58" s="135"/>
      <c r="C58" s="1259" t="s">
        <v>609</v>
      </c>
      <c r="D58" s="1260"/>
      <c r="E58" s="1261"/>
      <c r="F58" s="136">
        <v>1201</v>
      </c>
      <c r="G58" s="136">
        <v>1502</v>
      </c>
      <c r="H58" s="137">
        <v>1845</v>
      </c>
    </row>
    <row r="59" spans="2:8" ht="45.75" customHeight="1" x14ac:dyDescent="0.15">
      <c r="B59" s="135"/>
      <c r="C59" s="1259" t="s">
        <v>606</v>
      </c>
      <c r="D59" s="1260"/>
      <c r="E59" s="1261"/>
      <c r="F59" s="136">
        <v>200</v>
      </c>
      <c r="G59" s="136">
        <v>192</v>
      </c>
      <c r="H59" s="137">
        <v>194</v>
      </c>
    </row>
    <row r="60" spans="2:8" ht="45.75" customHeight="1" x14ac:dyDescent="0.15">
      <c r="B60" s="135"/>
      <c r="C60" s="1259" t="s">
        <v>607</v>
      </c>
      <c r="D60" s="1260"/>
      <c r="E60" s="1261"/>
      <c r="F60" s="136">
        <v>254</v>
      </c>
      <c r="G60" s="136">
        <v>151</v>
      </c>
      <c r="H60" s="137">
        <v>164</v>
      </c>
    </row>
    <row r="61" spans="2:8" ht="45.75" customHeight="1" x14ac:dyDescent="0.15">
      <c r="B61" s="135"/>
      <c r="C61" s="1259" t="s">
        <v>608</v>
      </c>
      <c r="D61" s="1260"/>
      <c r="E61" s="1261"/>
      <c r="F61" s="136">
        <v>271</v>
      </c>
      <c r="G61" s="136">
        <v>71</v>
      </c>
      <c r="H61" s="137">
        <v>71</v>
      </c>
    </row>
    <row r="62" spans="2:8" ht="45.75" customHeight="1" thickBot="1" x14ac:dyDescent="0.2">
      <c r="B62" s="138"/>
      <c r="C62" s="1262" t="s">
        <v>610</v>
      </c>
      <c r="D62" s="1263"/>
      <c r="E62" s="1264"/>
      <c r="F62" s="139">
        <v>42</v>
      </c>
      <c r="G62" s="139">
        <v>40</v>
      </c>
      <c r="H62" s="140">
        <v>40</v>
      </c>
    </row>
    <row r="63" spans="2:8" ht="52.5" customHeight="1" thickBot="1" x14ac:dyDescent="0.2">
      <c r="B63" s="141"/>
      <c r="C63" s="1265" t="s">
        <v>51</v>
      </c>
      <c r="D63" s="1265"/>
      <c r="E63" s="1266"/>
      <c r="F63" s="142">
        <v>7883</v>
      </c>
      <c r="G63" s="142">
        <v>7726</v>
      </c>
      <c r="H63" s="143">
        <v>8161</v>
      </c>
    </row>
    <row r="64" spans="2:8" ht="15" customHeight="1" x14ac:dyDescent="0.15"/>
  </sheetData>
  <sheetProtection algorithmName="SHA-512" hashValue="sLE39vamXdo2e393H8qaVNZC9CFTitCL6tV+xk5KhmPbCThc2zJ9v9BJ/enoWYFGtyHP6UW9A4h6DJvbGSeuEg==" saltValue="92Sd+DIrW/aPTFRIC7xd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623</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623</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622</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618</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621</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616</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566</v>
      </c>
      <c r="BQ50" s="1283"/>
      <c r="BR50" s="1283"/>
      <c r="BS50" s="1283"/>
      <c r="BT50" s="1283"/>
      <c r="BU50" s="1283"/>
      <c r="BV50" s="1283"/>
      <c r="BW50" s="1283"/>
      <c r="BX50" s="1283" t="s">
        <v>567</v>
      </c>
      <c r="BY50" s="1283"/>
      <c r="BZ50" s="1283"/>
      <c r="CA50" s="1283"/>
      <c r="CB50" s="1283"/>
      <c r="CC50" s="1283"/>
      <c r="CD50" s="1283"/>
      <c r="CE50" s="1283"/>
      <c r="CF50" s="1283" t="s">
        <v>568</v>
      </c>
      <c r="CG50" s="1283"/>
      <c r="CH50" s="1283"/>
      <c r="CI50" s="1283"/>
      <c r="CJ50" s="1283"/>
      <c r="CK50" s="1283"/>
      <c r="CL50" s="1283"/>
      <c r="CM50" s="1283"/>
      <c r="CN50" s="1283" t="s">
        <v>569</v>
      </c>
      <c r="CO50" s="1283"/>
      <c r="CP50" s="1283"/>
      <c r="CQ50" s="1283"/>
      <c r="CR50" s="1283"/>
      <c r="CS50" s="1283"/>
      <c r="CT50" s="1283"/>
      <c r="CU50" s="1283"/>
      <c r="CV50" s="1283" t="s">
        <v>570</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615</v>
      </c>
      <c r="AO51" s="1282"/>
      <c r="AP51" s="1282"/>
      <c r="AQ51" s="1282"/>
      <c r="AR51" s="1282"/>
      <c r="AS51" s="1282"/>
      <c r="AT51" s="1282"/>
      <c r="AU51" s="1282"/>
      <c r="AV51" s="1282"/>
      <c r="AW51" s="1282"/>
      <c r="AX51" s="1282"/>
      <c r="AY51" s="1282"/>
      <c r="AZ51" s="1282"/>
      <c r="BA51" s="1282"/>
      <c r="BB51" s="1282" t="s">
        <v>612</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620</v>
      </c>
      <c r="BC53" s="1282"/>
      <c r="BD53" s="1282"/>
      <c r="BE53" s="1282"/>
      <c r="BF53" s="1282"/>
      <c r="BG53" s="1282"/>
      <c r="BH53" s="1282"/>
      <c r="BI53" s="1282"/>
      <c r="BJ53" s="1282"/>
      <c r="BK53" s="1282"/>
      <c r="BL53" s="1282"/>
      <c r="BM53" s="1282"/>
      <c r="BN53" s="1282"/>
      <c r="BO53" s="1282"/>
      <c r="BP53" s="1281">
        <v>54.6</v>
      </c>
      <c r="BQ53" s="1281"/>
      <c r="BR53" s="1281"/>
      <c r="BS53" s="1281"/>
      <c r="BT53" s="1281"/>
      <c r="BU53" s="1281"/>
      <c r="BV53" s="1281"/>
      <c r="BW53" s="1281"/>
      <c r="BX53" s="1281">
        <v>55.8</v>
      </c>
      <c r="BY53" s="1281"/>
      <c r="BZ53" s="1281"/>
      <c r="CA53" s="1281"/>
      <c r="CB53" s="1281"/>
      <c r="CC53" s="1281"/>
      <c r="CD53" s="1281"/>
      <c r="CE53" s="1281"/>
      <c r="CF53" s="1281">
        <v>57.3</v>
      </c>
      <c r="CG53" s="1281"/>
      <c r="CH53" s="1281"/>
      <c r="CI53" s="1281"/>
      <c r="CJ53" s="1281"/>
      <c r="CK53" s="1281"/>
      <c r="CL53" s="1281"/>
      <c r="CM53" s="1281"/>
      <c r="CN53" s="1281">
        <v>57.2</v>
      </c>
      <c r="CO53" s="1281"/>
      <c r="CP53" s="1281"/>
      <c r="CQ53" s="1281"/>
      <c r="CR53" s="1281"/>
      <c r="CS53" s="1281"/>
      <c r="CT53" s="1281"/>
      <c r="CU53" s="1281"/>
      <c r="CV53" s="1281">
        <v>57.6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613</v>
      </c>
      <c r="AO55" s="1283"/>
      <c r="AP55" s="1283"/>
      <c r="AQ55" s="1283"/>
      <c r="AR55" s="1283"/>
      <c r="AS55" s="1283"/>
      <c r="AT55" s="1283"/>
      <c r="AU55" s="1283"/>
      <c r="AV55" s="1283"/>
      <c r="AW55" s="1283"/>
      <c r="AX55" s="1283"/>
      <c r="AY55" s="1283"/>
      <c r="AZ55" s="1283"/>
      <c r="BA55" s="1283"/>
      <c r="BB55" s="1282" t="s">
        <v>612</v>
      </c>
      <c r="BC55" s="1282"/>
      <c r="BD55" s="1282"/>
      <c r="BE55" s="1282"/>
      <c r="BF55" s="1282"/>
      <c r="BG55" s="1282"/>
      <c r="BH55" s="1282"/>
      <c r="BI55" s="1282"/>
      <c r="BJ55" s="1282"/>
      <c r="BK55" s="1282"/>
      <c r="BL55" s="1282"/>
      <c r="BM55" s="1282"/>
      <c r="BN55" s="1282"/>
      <c r="BO55" s="1282"/>
      <c r="BP55" s="1281">
        <v>21</v>
      </c>
      <c r="BQ55" s="1281"/>
      <c r="BR55" s="1281"/>
      <c r="BS55" s="1281"/>
      <c r="BT55" s="1281"/>
      <c r="BU55" s="1281"/>
      <c r="BV55" s="1281"/>
      <c r="BW55" s="1281"/>
      <c r="BX55" s="1281">
        <v>20.2</v>
      </c>
      <c r="BY55" s="1281"/>
      <c r="BZ55" s="1281"/>
      <c r="CA55" s="1281"/>
      <c r="CB55" s="1281"/>
      <c r="CC55" s="1281"/>
      <c r="CD55" s="1281"/>
      <c r="CE55" s="1281"/>
      <c r="CF55" s="1281">
        <v>18.3</v>
      </c>
      <c r="CG55" s="1281"/>
      <c r="CH55" s="1281"/>
      <c r="CI55" s="1281"/>
      <c r="CJ55" s="1281"/>
      <c r="CK55" s="1281"/>
      <c r="CL55" s="1281"/>
      <c r="CM55" s="1281"/>
      <c r="CN55" s="1281">
        <v>20.3</v>
      </c>
      <c r="CO55" s="1281"/>
      <c r="CP55" s="1281"/>
      <c r="CQ55" s="1281"/>
      <c r="CR55" s="1281"/>
      <c r="CS55" s="1281"/>
      <c r="CT55" s="1281"/>
      <c r="CU55" s="1281"/>
      <c r="CV55" s="1281">
        <v>15.5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620</v>
      </c>
      <c r="BC57" s="1282"/>
      <c r="BD57" s="1282"/>
      <c r="BE57" s="1282"/>
      <c r="BF57" s="1282"/>
      <c r="BG57" s="1282"/>
      <c r="BH57" s="1282"/>
      <c r="BI57" s="1282"/>
      <c r="BJ57" s="1282"/>
      <c r="BK57" s="1282"/>
      <c r="BL57" s="1282"/>
      <c r="BM57" s="1282"/>
      <c r="BN57" s="1282"/>
      <c r="BO57" s="1282"/>
      <c r="BP57" s="1281">
        <v>55.9</v>
      </c>
      <c r="BQ57" s="1281"/>
      <c r="BR57" s="1281"/>
      <c r="BS57" s="1281"/>
      <c r="BT57" s="1281"/>
      <c r="BU57" s="1281"/>
      <c r="BV57" s="1281"/>
      <c r="BW57" s="1281"/>
      <c r="BX57" s="1281">
        <v>57.5</v>
      </c>
      <c r="BY57" s="1281"/>
      <c r="BZ57" s="1281"/>
      <c r="CA57" s="1281"/>
      <c r="CB57" s="1281"/>
      <c r="CC57" s="1281"/>
      <c r="CD57" s="1281"/>
      <c r="CE57" s="1281"/>
      <c r="CF57" s="1281">
        <v>59.3</v>
      </c>
      <c r="CG57" s="1281"/>
      <c r="CH57" s="1281"/>
      <c r="CI57" s="1281"/>
      <c r="CJ57" s="1281"/>
      <c r="CK57" s="1281"/>
      <c r="CL57" s="1281"/>
      <c r="CM57" s="1281"/>
      <c r="CN57" s="1281">
        <v>60.3</v>
      </c>
      <c r="CO57" s="1281"/>
      <c r="CP57" s="1281"/>
      <c r="CQ57" s="1281"/>
      <c r="CR57" s="1281"/>
      <c r="CS57" s="1281"/>
      <c r="CT57" s="1281"/>
      <c r="CU57" s="1281"/>
      <c r="CV57" s="1281">
        <v>61.4</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619</v>
      </c>
    </row>
    <row r="64" spans="1:109" ht="13.5" x14ac:dyDescent="0.15">
      <c r="B64" s="1274"/>
      <c r="G64" s="1311"/>
      <c r="I64" s="1313"/>
      <c r="J64" s="1313"/>
      <c r="K64" s="1313"/>
      <c r="L64" s="1313"/>
      <c r="M64" s="1313"/>
      <c r="N64" s="1312"/>
      <c r="AM64" s="1311"/>
      <c r="AN64" s="1311" t="s">
        <v>618</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617</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616</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566</v>
      </c>
      <c r="BQ72" s="1283"/>
      <c r="BR72" s="1283"/>
      <c r="BS72" s="1283"/>
      <c r="BT72" s="1283"/>
      <c r="BU72" s="1283"/>
      <c r="BV72" s="1283"/>
      <c r="BW72" s="1283"/>
      <c r="BX72" s="1283" t="s">
        <v>567</v>
      </c>
      <c r="BY72" s="1283"/>
      <c r="BZ72" s="1283"/>
      <c r="CA72" s="1283"/>
      <c r="CB72" s="1283"/>
      <c r="CC72" s="1283"/>
      <c r="CD72" s="1283"/>
      <c r="CE72" s="1283"/>
      <c r="CF72" s="1283" t="s">
        <v>568</v>
      </c>
      <c r="CG72" s="1283"/>
      <c r="CH72" s="1283"/>
      <c r="CI72" s="1283"/>
      <c r="CJ72" s="1283"/>
      <c r="CK72" s="1283"/>
      <c r="CL72" s="1283"/>
      <c r="CM72" s="1283"/>
      <c r="CN72" s="1283" t="s">
        <v>569</v>
      </c>
      <c r="CO72" s="1283"/>
      <c r="CP72" s="1283"/>
      <c r="CQ72" s="1283"/>
      <c r="CR72" s="1283"/>
      <c r="CS72" s="1283"/>
      <c r="CT72" s="1283"/>
      <c r="CU72" s="1283"/>
      <c r="CV72" s="1283" t="s">
        <v>570</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615</v>
      </c>
      <c r="AO73" s="1282"/>
      <c r="AP73" s="1282"/>
      <c r="AQ73" s="1282"/>
      <c r="AR73" s="1282"/>
      <c r="AS73" s="1282"/>
      <c r="AT73" s="1282"/>
      <c r="AU73" s="1282"/>
      <c r="AV73" s="1282"/>
      <c r="AW73" s="1282"/>
      <c r="AX73" s="1282"/>
      <c r="AY73" s="1282"/>
      <c r="AZ73" s="1282"/>
      <c r="BA73" s="1282"/>
      <c r="BB73" s="1282" t="s">
        <v>612</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611</v>
      </c>
      <c r="BC75" s="1282"/>
      <c r="BD75" s="1282"/>
      <c r="BE75" s="1282"/>
      <c r="BF75" s="1282"/>
      <c r="BG75" s="1282"/>
      <c r="BH75" s="1282"/>
      <c r="BI75" s="1282"/>
      <c r="BJ75" s="1282"/>
      <c r="BK75" s="1282"/>
      <c r="BL75" s="1282"/>
      <c r="BM75" s="1282"/>
      <c r="BN75" s="1282"/>
      <c r="BO75" s="1282"/>
      <c r="BP75" s="1281">
        <v>-0.7</v>
      </c>
      <c r="BQ75" s="1281"/>
      <c r="BR75" s="1281"/>
      <c r="BS75" s="1281"/>
      <c r="BT75" s="1281"/>
      <c r="BU75" s="1281"/>
      <c r="BV75" s="1281"/>
      <c r="BW75" s="1281"/>
      <c r="BX75" s="1281">
        <v>-1</v>
      </c>
      <c r="BY75" s="1281"/>
      <c r="BZ75" s="1281"/>
      <c r="CA75" s="1281"/>
      <c r="CB75" s="1281"/>
      <c r="CC75" s="1281"/>
      <c r="CD75" s="1281"/>
      <c r="CE75" s="1281"/>
      <c r="CF75" s="1281">
        <v>-1.5</v>
      </c>
      <c r="CG75" s="1281"/>
      <c r="CH75" s="1281"/>
      <c r="CI75" s="1281"/>
      <c r="CJ75" s="1281"/>
      <c r="CK75" s="1281"/>
      <c r="CL75" s="1281"/>
      <c r="CM75" s="1281"/>
      <c r="CN75" s="1281">
        <v>-2.1</v>
      </c>
      <c r="CO75" s="1281"/>
      <c r="CP75" s="1281"/>
      <c r="CQ75" s="1281"/>
      <c r="CR75" s="1281"/>
      <c r="CS75" s="1281"/>
      <c r="CT75" s="1281"/>
      <c r="CU75" s="1281"/>
      <c r="CV75" s="1281">
        <v>-2.4</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614</v>
      </c>
      <c r="AO77" s="1283"/>
      <c r="AP77" s="1283"/>
      <c r="AQ77" s="1283"/>
      <c r="AR77" s="1283"/>
      <c r="AS77" s="1283"/>
      <c r="AT77" s="1283"/>
      <c r="AU77" s="1283"/>
      <c r="AV77" s="1283"/>
      <c r="AW77" s="1283"/>
      <c r="AX77" s="1283"/>
      <c r="AY77" s="1283"/>
      <c r="AZ77" s="1283"/>
      <c r="BA77" s="1283"/>
      <c r="BB77" s="1282" t="s">
        <v>612</v>
      </c>
      <c r="BC77" s="1282"/>
      <c r="BD77" s="1282"/>
      <c r="BE77" s="1282"/>
      <c r="BF77" s="1282"/>
      <c r="BG77" s="1282"/>
      <c r="BH77" s="1282"/>
      <c r="BI77" s="1282"/>
      <c r="BJ77" s="1282"/>
      <c r="BK77" s="1282"/>
      <c r="BL77" s="1282"/>
      <c r="BM77" s="1282"/>
      <c r="BN77" s="1282"/>
      <c r="BO77" s="1282"/>
      <c r="BP77" s="1281">
        <v>21</v>
      </c>
      <c r="BQ77" s="1281"/>
      <c r="BR77" s="1281"/>
      <c r="BS77" s="1281"/>
      <c r="BT77" s="1281"/>
      <c r="BU77" s="1281"/>
      <c r="BV77" s="1281"/>
      <c r="BW77" s="1281"/>
      <c r="BX77" s="1281">
        <v>20.2</v>
      </c>
      <c r="BY77" s="1281"/>
      <c r="BZ77" s="1281"/>
      <c r="CA77" s="1281"/>
      <c r="CB77" s="1281"/>
      <c r="CC77" s="1281"/>
      <c r="CD77" s="1281"/>
      <c r="CE77" s="1281"/>
      <c r="CF77" s="1281">
        <v>18.3</v>
      </c>
      <c r="CG77" s="1281"/>
      <c r="CH77" s="1281"/>
      <c r="CI77" s="1281"/>
      <c r="CJ77" s="1281"/>
      <c r="CK77" s="1281"/>
      <c r="CL77" s="1281"/>
      <c r="CM77" s="1281"/>
      <c r="CN77" s="1281">
        <v>20.3</v>
      </c>
      <c r="CO77" s="1281"/>
      <c r="CP77" s="1281"/>
      <c r="CQ77" s="1281"/>
      <c r="CR77" s="1281"/>
      <c r="CS77" s="1281"/>
      <c r="CT77" s="1281"/>
      <c r="CU77" s="1281"/>
      <c r="CV77" s="1281">
        <v>15.5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611</v>
      </c>
      <c r="BC79" s="1282"/>
      <c r="BD79" s="1282"/>
      <c r="BE79" s="1282"/>
      <c r="BF79" s="1282"/>
      <c r="BG79" s="1282"/>
      <c r="BH79" s="1282"/>
      <c r="BI79" s="1282"/>
      <c r="BJ79" s="1282"/>
      <c r="BK79" s="1282"/>
      <c r="BL79" s="1282"/>
      <c r="BM79" s="1282"/>
      <c r="BN79" s="1282"/>
      <c r="BO79" s="1282"/>
      <c r="BP79" s="1281">
        <v>6.8</v>
      </c>
      <c r="BQ79" s="1281"/>
      <c r="BR79" s="1281"/>
      <c r="BS79" s="1281"/>
      <c r="BT79" s="1281"/>
      <c r="BU79" s="1281"/>
      <c r="BV79" s="1281"/>
      <c r="BW79" s="1281"/>
      <c r="BX79" s="1281">
        <v>6.8</v>
      </c>
      <c r="BY79" s="1281"/>
      <c r="BZ79" s="1281"/>
      <c r="CA79" s="1281"/>
      <c r="CB79" s="1281"/>
      <c r="CC79" s="1281"/>
      <c r="CD79" s="1281"/>
      <c r="CE79" s="1281"/>
      <c r="CF79" s="1281">
        <v>6.8</v>
      </c>
      <c r="CG79" s="1281"/>
      <c r="CH79" s="1281"/>
      <c r="CI79" s="1281"/>
      <c r="CJ79" s="1281"/>
      <c r="CK79" s="1281"/>
      <c r="CL79" s="1281"/>
      <c r="CM79" s="1281"/>
      <c r="CN79" s="1281">
        <v>6.6</v>
      </c>
      <c r="CO79" s="1281"/>
      <c r="CP79" s="1281"/>
      <c r="CQ79" s="1281"/>
      <c r="CR79" s="1281"/>
      <c r="CS79" s="1281"/>
      <c r="CT79" s="1281"/>
      <c r="CU79" s="1281"/>
      <c r="CV79" s="1281">
        <v>6.4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zIWpHb7I98QFU7OFbacV3nE4e7RxFSL4oD3ie2n1NCDEMk9ckvXtwhFMNe70ZxFHnntWQQNEZNN8nBdK82frgw==" saltValue="FNx5E40r7+HwPfpIbEY0L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624</v>
      </c>
    </row>
  </sheetData>
  <sheetProtection algorithmName="SHA-512" hashValue="0Q0N8MGt/V/q2+DxYbgGho0SlcZ1U4b7OXdS2alXCuH2RVIqW4prxrfa7v00ZWhUKaLvyri/X1tbbG74maBJig==" saltValue="o9TlNVDzH4OYQ47rgC4Y7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624</v>
      </c>
    </row>
  </sheetData>
  <sheetProtection algorithmName="SHA-512" hashValue="gs9hVgvwThvJwmYGKX65XwNhVDem7y4JsJ+uRnPGE8DVcI+A69WuuGijojKGze0FZtQmY1yK15UmC8bersd2vw==" saltValue="mF2L6JBs4ev9X/hdnz4uB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47691</v>
      </c>
      <c r="E3" s="162"/>
      <c r="F3" s="163">
        <v>47738</v>
      </c>
      <c r="G3" s="164"/>
      <c r="H3" s="165"/>
    </row>
    <row r="4" spans="1:8" x14ac:dyDescent="0.15">
      <c r="A4" s="166"/>
      <c r="B4" s="167"/>
      <c r="C4" s="168"/>
      <c r="D4" s="169">
        <v>39834</v>
      </c>
      <c r="E4" s="170"/>
      <c r="F4" s="171">
        <v>24937</v>
      </c>
      <c r="G4" s="172"/>
      <c r="H4" s="173"/>
    </row>
    <row r="5" spans="1:8" x14ac:dyDescent="0.15">
      <c r="A5" s="154" t="s">
        <v>558</v>
      </c>
      <c r="B5" s="159"/>
      <c r="C5" s="160"/>
      <c r="D5" s="161">
        <v>54660</v>
      </c>
      <c r="E5" s="162"/>
      <c r="F5" s="163">
        <v>52191</v>
      </c>
      <c r="G5" s="164"/>
      <c r="H5" s="165"/>
    </row>
    <row r="6" spans="1:8" x14ac:dyDescent="0.15">
      <c r="A6" s="166"/>
      <c r="B6" s="167"/>
      <c r="C6" s="168"/>
      <c r="D6" s="169">
        <v>44868</v>
      </c>
      <c r="E6" s="170"/>
      <c r="F6" s="171">
        <v>24843</v>
      </c>
      <c r="G6" s="172"/>
      <c r="H6" s="173"/>
    </row>
    <row r="7" spans="1:8" x14ac:dyDescent="0.15">
      <c r="A7" s="154" t="s">
        <v>559</v>
      </c>
      <c r="B7" s="159"/>
      <c r="C7" s="160"/>
      <c r="D7" s="161">
        <v>47383</v>
      </c>
      <c r="E7" s="162"/>
      <c r="F7" s="163">
        <v>47387</v>
      </c>
      <c r="G7" s="164"/>
      <c r="H7" s="165"/>
    </row>
    <row r="8" spans="1:8" x14ac:dyDescent="0.15">
      <c r="A8" s="166"/>
      <c r="B8" s="167"/>
      <c r="C8" s="168"/>
      <c r="D8" s="169">
        <v>35600</v>
      </c>
      <c r="E8" s="170"/>
      <c r="F8" s="171">
        <v>24928</v>
      </c>
      <c r="G8" s="172"/>
      <c r="H8" s="173"/>
    </row>
    <row r="9" spans="1:8" x14ac:dyDescent="0.15">
      <c r="A9" s="154" t="s">
        <v>560</v>
      </c>
      <c r="B9" s="159"/>
      <c r="C9" s="160"/>
      <c r="D9" s="161">
        <v>75491</v>
      </c>
      <c r="E9" s="162"/>
      <c r="F9" s="163">
        <v>51264</v>
      </c>
      <c r="G9" s="164"/>
      <c r="H9" s="165"/>
    </row>
    <row r="10" spans="1:8" x14ac:dyDescent="0.15">
      <c r="A10" s="166"/>
      <c r="B10" s="167"/>
      <c r="C10" s="168"/>
      <c r="D10" s="169">
        <v>61376</v>
      </c>
      <c r="E10" s="170"/>
      <c r="F10" s="171">
        <v>26040</v>
      </c>
      <c r="G10" s="172"/>
      <c r="H10" s="173"/>
    </row>
    <row r="11" spans="1:8" x14ac:dyDescent="0.15">
      <c r="A11" s="154" t="s">
        <v>561</v>
      </c>
      <c r="B11" s="159"/>
      <c r="C11" s="160"/>
      <c r="D11" s="161">
        <v>76907</v>
      </c>
      <c r="E11" s="162"/>
      <c r="F11" s="163">
        <v>52068</v>
      </c>
      <c r="G11" s="164"/>
      <c r="H11" s="165"/>
    </row>
    <row r="12" spans="1:8" x14ac:dyDescent="0.15">
      <c r="A12" s="166"/>
      <c r="B12" s="167"/>
      <c r="C12" s="174"/>
      <c r="D12" s="169">
        <v>62875</v>
      </c>
      <c r="E12" s="170"/>
      <c r="F12" s="171">
        <v>26936</v>
      </c>
      <c r="G12" s="172"/>
      <c r="H12" s="173"/>
    </row>
    <row r="13" spans="1:8" x14ac:dyDescent="0.15">
      <c r="A13" s="154"/>
      <c r="B13" s="159"/>
      <c r="C13" s="175"/>
      <c r="D13" s="176">
        <v>60426</v>
      </c>
      <c r="E13" s="177"/>
      <c r="F13" s="178">
        <v>50130</v>
      </c>
      <c r="G13" s="179"/>
      <c r="H13" s="165"/>
    </row>
    <row r="14" spans="1:8" x14ac:dyDescent="0.15">
      <c r="A14" s="166"/>
      <c r="B14" s="167"/>
      <c r="C14" s="168"/>
      <c r="D14" s="169">
        <v>48911</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12.18</v>
      </c>
      <c r="C19" s="180">
        <f>ROUND(VALUE(SUBSTITUTE(実質収支比率等に係る経年分析!G$48,"▲","-")),2)</f>
        <v>12.08</v>
      </c>
      <c r="D19" s="180">
        <f>ROUND(VALUE(SUBSTITUTE(実質収支比率等に係る経年分析!H$48,"▲","-")),2)</f>
        <v>9.27</v>
      </c>
      <c r="E19" s="180">
        <f>ROUND(VALUE(SUBSTITUTE(実質収支比率等に係る経年分析!I$48,"▲","-")),2)</f>
        <v>9.64</v>
      </c>
      <c r="F19" s="180">
        <f>ROUND(VALUE(SUBSTITUTE(実質収支比率等に係る経年分析!J$48,"▲","-")),2)</f>
        <v>7.12</v>
      </c>
    </row>
    <row r="20" spans="1:11" x14ac:dyDescent="0.15">
      <c r="A20" s="180" t="s">
        <v>55</v>
      </c>
      <c r="B20" s="180">
        <f>ROUND(VALUE(SUBSTITUTE(実質収支比率等に係る経年分析!F$47,"▲","-")),2)</f>
        <v>66.09</v>
      </c>
      <c r="C20" s="180">
        <f>ROUND(VALUE(SUBSTITUTE(実質収支比率等に係る経年分析!G$47,"▲","-")),2)</f>
        <v>62.67</v>
      </c>
      <c r="D20" s="180">
        <f>ROUND(VALUE(SUBSTITUTE(実質収支比率等に係る経年分析!H$47,"▲","-")),2)</f>
        <v>71.08</v>
      </c>
      <c r="E20" s="180">
        <f>ROUND(VALUE(SUBSTITUTE(実質収支比率等に係る経年分析!I$47,"▲","-")),2)</f>
        <v>74.819999999999993</v>
      </c>
      <c r="F20" s="180">
        <f>ROUND(VALUE(SUBSTITUTE(実質収支比率等に係る経年分析!J$47,"▲","-")),2)</f>
        <v>71.97</v>
      </c>
    </row>
    <row r="21" spans="1:11" x14ac:dyDescent="0.15">
      <c r="A21" s="180" t="s">
        <v>56</v>
      </c>
      <c r="B21" s="180">
        <f>IF(ISNUMBER(VALUE(SUBSTITUTE(実質収支比率等に係る経年分析!F$49,"▲","-"))),ROUND(VALUE(SUBSTITUTE(実質収支比率等に係る経年分析!F$49,"▲","-")),2),NA())</f>
        <v>-14.92</v>
      </c>
      <c r="C21" s="180">
        <f>IF(ISNUMBER(VALUE(SUBSTITUTE(実質収支比率等に係る経年分析!G$49,"▲","-"))),ROUND(VALUE(SUBSTITUTE(実質収支比率等に係る経年分析!G$49,"▲","-")),2),NA())</f>
        <v>-14.61</v>
      </c>
      <c r="D21" s="180">
        <f>IF(ISNUMBER(VALUE(SUBSTITUTE(実質収支比率等に係る経年分析!H$49,"▲","-"))),ROUND(VALUE(SUBSTITUTE(実質収支比率等に係る経年分析!H$49,"▲","-")),2),NA())</f>
        <v>-5.56</v>
      </c>
      <c r="E21" s="180">
        <f>IF(ISNUMBER(VALUE(SUBSTITUTE(実質収支比率等に係る経年分析!I$49,"▲","-"))),ROUND(VALUE(SUBSTITUTE(実質収支比率等に係る経年分析!I$49,"▲","-")),2),NA())</f>
        <v>-5.5</v>
      </c>
      <c r="F21" s="180">
        <f>IF(ISNUMBER(VALUE(SUBSTITUTE(実質収支比率等に係る経年分析!J$49,"▲","-"))),ROUND(VALUE(SUBSTITUTE(実質収支比率等に係る経年分析!J$49,"▲","-")),2),NA())</f>
        <v>-8.8800000000000008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火葬事業特別会計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1.53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介護老人保健施設事業会計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7.05</v>
      </c>
    </row>
    <row r="36" spans="1:16" x14ac:dyDescent="0.15">
      <c r="A36" s="181" t="str">
        <f>IF(連結実質赤字比率に係る赤字・黒字の構成分析!C$34="",NA(),連結実質赤字比率に係る赤字・黒字の構成分析!C$34)</f>
        <v>国民健康保険陶病院事業会計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33.840000000000003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34.840000000000003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36.799999999999997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34.950000000000003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806</v>
      </c>
      <c r="E42" s="182"/>
      <c r="F42" s="182"/>
      <c r="G42" s="182">
        <f>'実質公債費比率（分子）の構造'!L$52</f>
        <v>809</v>
      </c>
      <c r="H42" s="182"/>
      <c r="I42" s="182"/>
      <c r="J42" s="182">
        <f>'実質公債費比率（分子）の構造'!M$52</f>
        <v>800</v>
      </c>
      <c r="K42" s="182"/>
      <c r="L42" s="182"/>
      <c r="M42" s="182">
        <f>'実質公債費比率（分子）の構造'!N$52</f>
        <v>754</v>
      </c>
      <c r="N42" s="182"/>
      <c r="O42" s="182"/>
      <c r="P42" s="182">
        <f>'実質公債費比率（分子）の構造'!O$52</f>
        <v>756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3</v>
      </c>
      <c r="L44" s="182"/>
      <c r="M44" s="182"/>
      <c r="N44" s="182">
        <f>'実質公債費比率（分子）の構造'!O$50</f>
        <v>2</v>
      </c>
      <c r="O44" s="182"/>
      <c r="P44" s="182"/>
    </row>
    <row r="45" spans="1:16" x14ac:dyDescent="0.15">
      <c r="A45" s="182" t="s">
        <v>66</v>
      </c>
      <c r="B45" s="182" t="str">
        <f>'実質公債費比率（分子）の構造'!K$49</f>
        <v>-</v>
      </c>
      <c r="C45" s="182"/>
      <c r="D45" s="182"/>
      <c r="E45" s="182" t="str">
        <f>'実質公債費比率（分子）の構造'!L$49</f>
        <v>-</v>
      </c>
      <c r="F45" s="182"/>
      <c r="G45" s="182"/>
      <c r="H45" s="182">
        <f>'実質公債費比率（分子）の構造'!M$49</f>
        <v>1</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270</v>
      </c>
      <c r="C46" s="182"/>
      <c r="D46" s="182"/>
      <c r="E46" s="182">
        <f>'実質公債費比率（分子）の構造'!L$48</f>
        <v>256</v>
      </c>
      <c r="F46" s="182"/>
      <c r="G46" s="182"/>
      <c r="H46" s="182">
        <f>'実質公債費比率（分子）の構造'!M$48</f>
        <v>254</v>
      </c>
      <c r="I46" s="182"/>
      <c r="J46" s="182"/>
      <c r="K46" s="182">
        <f>'実質公債費比率（分子）の構造'!N$48</f>
        <v>257</v>
      </c>
      <c r="L46" s="182"/>
      <c r="M46" s="182"/>
      <c r="N46" s="182">
        <f>'実質公債費比率（分子）の構造'!O$48</f>
        <v>262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487</v>
      </c>
      <c r="C49" s="182"/>
      <c r="D49" s="182"/>
      <c r="E49" s="182">
        <f>'実質公債費比率（分子）の構造'!L$45</f>
        <v>452</v>
      </c>
      <c r="F49" s="182"/>
      <c r="G49" s="182"/>
      <c r="H49" s="182">
        <f>'実質公債費比率（分子）の構造'!M$45</f>
        <v>416</v>
      </c>
      <c r="I49" s="182"/>
      <c r="J49" s="182"/>
      <c r="K49" s="182">
        <f>'実質公債費比率（分子）の構造'!N$45</f>
        <v>345</v>
      </c>
      <c r="L49" s="182"/>
      <c r="M49" s="182"/>
      <c r="N49" s="182">
        <f>'実質公債費比率（分子）の構造'!O$45</f>
        <v>337</v>
      </c>
      <c r="O49" s="182"/>
      <c r="P49" s="182"/>
    </row>
    <row r="50" spans="1:16" x14ac:dyDescent="0.15">
      <c r="A50" s="182" t="s">
        <v>71</v>
      </c>
      <c r="B50" s="182" t="e">
        <f>NA()</f>
        <v>#N/A</v>
      </c>
      <c r="C50" s="182">
        <f>IF(ISNUMBER('実質公債費比率（分子）の構造'!K$53),'実質公債費比率（分子）の構造'!K$53,NA())</f>
        <v>-45</v>
      </c>
      <c r="D50" s="182" t="e">
        <f>NA()</f>
        <v>#N/A</v>
      </c>
      <c r="E50" s="182" t="e">
        <f>NA()</f>
        <v>#N/A</v>
      </c>
      <c r="F50" s="182">
        <f>IF(ISNUMBER('実質公債費比率（分子）の構造'!L$53),'実質公債費比率（分子）の構造'!L$53,NA())</f>
        <v>-97</v>
      </c>
      <c r="G50" s="182" t="e">
        <f>NA()</f>
        <v>#N/A</v>
      </c>
      <c r="H50" s="182" t="e">
        <f>NA()</f>
        <v>#N/A</v>
      </c>
      <c r="I50" s="182">
        <f>IF(ISNUMBER('実質公債費比率（分子）の構造'!M$53),'実質公債費比率（分子）の構造'!M$53,NA())</f>
        <v>-125</v>
      </c>
      <c r="J50" s="182" t="e">
        <f>NA()</f>
        <v>#N/A</v>
      </c>
      <c r="K50" s="182" t="e">
        <f>NA()</f>
        <v>#N/A</v>
      </c>
      <c r="L50" s="182">
        <f>IF(ISNUMBER('実質公債費比率（分子）の構造'!N$53),'実質公債費比率（分子）の構造'!N$53,NA())</f>
        <v>-149</v>
      </c>
      <c r="M50" s="182" t="e">
        <f>NA()</f>
        <v>#N/A</v>
      </c>
      <c r="N50" s="182" t="e">
        <f>NA()</f>
        <v>#N/A</v>
      </c>
      <c r="O50" s="182">
        <f>IF(ISNUMBER('実質公債費比率（分子）の構造'!O$53),'実質公債費比率（分子）の構造'!O$53,NA())</f>
        <v>-155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9071</v>
      </c>
      <c r="E56" s="181"/>
      <c r="F56" s="181"/>
      <c r="G56" s="181">
        <f>'将来負担比率（分子）の構造'!J$52</f>
        <v>8904</v>
      </c>
      <c r="H56" s="181"/>
      <c r="I56" s="181"/>
      <c r="J56" s="181">
        <f>'将来負担比率（分子）の構造'!K$52</f>
        <v>8833</v>
      </c>
      <c r="K56" s="181"/>
      <c r="L56" s="181"/>
      <c r="M56" s="181">
        <f>'将来負担比率（分子）の構造'!L$52</f>
        <v>9079</v>
      </c>
      <c r="N56" s="181"/>
      <c r="O56" s="181"/>
      <c r="P56" s="181">
        <f>'将来負担比率（分子）の構造'!M$52</f>
        <v>8943</v>
      </c>
    </row>
    <row r="57" spans="1:16" x14ac:dyDescent="0.15">
      <c r="A57" s="181" t="s">
        <v>42</v>
      </c>
      <c r="B57" s="181"/>
      <c r="C57" s="181"/>
      <c r="D57" s="181">
        <f>'将来負担比率（分子）の構造'!I$51</f>
        <v>92</v>
      </c>
      <c r="E57" s="181"/>
      <c r="F57" s="181"/>
      <c r="G57" s="181">
        <f>'将来負担比率（分子）の構造'!J$51</f>
        <v>73</v>
      </c>
      <c r="H57" s="181"/>
      <c r="I57" s="181"/>
      <c r="J57" s="181">
        <f>'将来負担比率（分子）の構造'!K$51</f>
        <v>51</v>
      </c>
      <c r="K57" s="181"/>
      <c r="L57" s="181"/>
      <c r="M57" s="181">
        <f>'将来負担比率（分子）の構造'!L$51</f>
        <v>33</v>
      </c>
      <c r="N57" s="181"/>
      <c r="O57" s="181"/>
      <c r="P57" s="181">
        <f>'将来負担比率（分子）の構造'!M$51</f>
        <v>21</v>
      </c>
    </row>
    <row r="58" spans="1:16" x14ac:dyDescent="0.15">
      <c r="A58" s="181" t="s">
        <v>41</v>
      </c>
      <c r="B58" s="181"/>
      <c r="C58" s="181"/>
      <c r="D58" s="181">
        <f>'将来負担比率（分子）の構造'!I$50</f>
        <v>7350</v>
      </c>
      <c r="E58" s="181"/>
      <c r="F58" s="181"/>
      <c r="G58" s="181">
        <f>'将来負担比率（分子）の構造'!J$50</f>
        <v>7773</v>
      </c>
      <c r="H58" s="181"/>
      <c r="I58" s="181"/>
      <c r="J58" s="181">
        <f>'将来負担比率（分子）の構造'!K$50</f>
        <v>8539</v>
      </c>
      <c r="K58" s="181"/>
      <c r="L58" s="181"/>
      <c r="M58" s="181">
        <f>'将来負担比率（分子）の構造'!L$50</f>
        <v>8459</v>
      </c>
      <c r="N58" s="181"/>
      <c r="O58" s="181"/>
      <c r="P58" s="181">
        <f>'将来負担比率（分子）の構造'!M$50</f>
        <v>8942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1508</v>
      </c>
      <c r="C62" s="181"/>
      <c r="D62" s="181"/>
      <c r="E62" s="181">
        <f>'将来負担比率（分子）の構造'!J$45</f>
        <v>1511</v>
      </c>
      <c r="F62" s="181"/>
      <c r="G62" s="181"/>
      <c r="H62" s="181">
        <f>'将来負担比率（分子）の構造'!K$45</f>
        <v>1264</v>
      </c>
      <c r="I62" s="181"/>
      <c r="J62" s="181"/>
      <c r="K62" s="181">
        <f>'将来負担比率（分子）の構造'!L$45</f>
        <v>1251</v>
      </c>
      <c r="L62" s="181"/>
      <c r="M62" s="181"/>
      <c r="N62" s="181">
        <f>'将来負担比率（分子）の構造'!M$45</f>
        <v>1077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3462</v>
      </c>
      <c r="C64" s="181"/>
      <c r="D64" s="181"/>
      <c r="E64" s="181">
        <f>'将来負担比率（分子）の構造'!J$43</f>
        <v>3222</v>
      </c>
      <c r="F64" s="181"/>
      <c r="G64" s="181"/>
      <c r="H64" s="181">
        <f>'将来負担比率（分子）の構造'!K$43</f>
        <v>2932</v>
      </c>
      <c r="I64" s="181"/>
      <c r="J64" s="181"/>
      <c r="K64" s="181">
        <f>'将来負担比率（分子）の構造'!L$43</f>
        <v>2718</v>
      </c>
      <c r="L64" s="181"/>
      <c r="M64" s="181"/>
      <c r="N64" s="181">
        <f>'将来負担比率（分子）の構造'!M$43</f>
        <v>2544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3699</v>
      </c>
      <c r="C66" s="181"/>
      <c r="D66" s="181"/>
      <c r="E66" s="181">
        <f>'将来負担比率（分子）の構造'!J$41</f>
        <v>3508</v>
      </c>
      <c r="F66" s="181"/>
      <c r="G66" s="181"/>
      <c r="H66" s="181">
        <f>'将来負担比率（分子）の構造'!K$41</f>
        <v>3467</v>
      </c>
      <c r="I66" s="181"/>
      <c r="J66" s="181"/>
      <c r="K66" s="181">
        <f>'将来負担比率（分子）の構造'!L$41</f>
        <v>4044</v>
      </c>
      <c r="L66" s="181"/>
      <c r="M66" s="181"/>
      <c r="N66" s="181">
        <f>'将来負担比率（分子）の構造'!M$41</f>
        <v>4062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4743</v>
      </c>
      <c r="C72" s="185">
        <f>基金残高に係る経年分析!G55</f>
        <v>4916</v>
      </c>
      <c r="D72" s="185">
        <f>基金残高に係る経年分析!H55</f>
        <v>4991</v>
      </c>
    </row>
    <row r="73" spans="1:16" x14ac:dyDescent="0.15">
      <c r="A73" s="184" t="s">
        <v>78</v>
      </c>
      <c r="B73" s="185">
        <f>基金残高に係る経年分析!F56</f>
        <v>770</v>
      </c>
      <c r="C73" s="185">
        <f>基金残高に係る経年分析!G56</f>
        <v>773</v>
      </c>
      <c r="D73" s="185">
        <f>基金残高に係る経年分析!H56</f>
        <v>775</v>
      </c>
    </row>
    <row r="74" spans="1:16" x14ac:dyDescent="0.15">
      <c r="A74" s="184" t="s">
        <v>79</v>
      </c>
      <c r="B74" s="185">
        <f>基金残高に係る経年分析!F57</f>
        <v>2369</v>
      </c>
      <c r="C74" s="185">
        <f>基金残高に係る経年分析!G57</f>
        <v>2038</v>
      </c>
      <c r="D74" s="185">
        <f>基金残高に係る経年分析!H57</f>
        <v>2396</v>
      </c>
    </row>
  </sheetData>
  <sheetProtection algorithmName="SHA-512" hashValue="ef2vmvds/lUcdTB6xTM2db9BKQ2GDliSLkw5Gk0b8RTszPUdcLOA1nPJmCEnmxTngpggIm2Mlxj7WtA/h0Ycnw==" saltValue="Yikar/H+ryGO/BQd8O72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2022-03-25T07:10:20Z</cp:lastPrinted>
  <dcterms:created xsi:type="dcterms:W3CDTF">2022-02-02T06:45:01Z</dcterms:created>
  <dcterms:modified xsi:type="dcterms:W3CDTF">2022-09-22T04:32:15Z</dcterms:modified>
  <cp:category/>
</cp:coreProperties>
</file>